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CA6D2146-A839-46A6-BAF2-9AA6A05CE291}" xr6:coauthVersionLast="47" xr6:coauthVersionMax="47" xr10:uidLastSave="{00000000-0000-0000-0000-000000000000}"/>
  <bookViews>
    <workbookView xWindow="-120" yWindow="-120" windowWidth="29040" windowHeight="17640" xr2:uid="{28124AE6-A4D7-49F3-8F41-B43F38CDB0F9}"/>
  </bookViews>
  <sheets>
    <sheet name="17_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7" i="1"/>
  <c r="M27" i="1"/>
  <c r="L27" i="1"/>
  <c r="K27" i="1"/>
  <c r="M26" i="1"/>
  <c r="K26" i="1"/>
  <c r="N25" i="1"/>
  <c r="M25" i="1"/>
  <c r="L25" i="1"/>
  <c r="K25" i="1"/>
  <c r="N24" i="1"/>
  <c r="L24" i="1"/>
  <c r="K24" i="1"/>
  <c r="N23" i="1"/>
  <c r="M23" i="1"/>
  <c r="L23" i="1"/>
  <c r="K23" i="1"/>
  <c r="M22" i="1"/>
  <c r="K22" i="1"/>
  <c r="K21" i="1"/>
  <c r="N20" i="1"/>
  <c r="M20" i="1"/>
  <c r="L20" i="1"/>
  <c r="K20" i="1"/>
  <c r="N19" i="1"/>
  <c r="M19" i="1"/>
  <c r="L19" i="1"/>
  <c r="K19" i="1"/>
  <c r="M18" i="1"/>
  <c r="K18" i="1"/>
  <c r="N17" i="1"/>
  <c r="M17" i="1"/>
  <c r="L17" i="1"/>
  <c r="K17" i="1"/>
  <c r="N16" i="1"/>
  <c r="L16" i="1"/>
  <c r="M15" i="1"/>
  <c r="N14" i="1"/>
  <c r="M14" i="1"/>
  <c r="L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<sst xmlns="http://schemas.openxmlformats.org/spreadsheetml/2006/main" count="69" uniqueCount="36">
  <si>
    <t xml:space="preserve">Grūdų  ir aliejinių augalų sėklų  supirkimo kiekių suvestinė ataskaita (2025 m. 17 – 19  sav.) pagal GS-1*, t </t>
  </si>
  <si>
    <t xml:space="preserve">                      Data
Grūdai</t>
  </si>
  <si>
    <t>Pokytis, %</t>
  </si>
  <si>
    <t>19 sav.  (05 06– 12)</t>
  </si>
  <si>
    <t>17  sav.  (04 21 – 27)</t>
  </si>
  <si>
    <t>18  sav.  (04 28 – 05 04)</t>
  </si>
  <si>
    <t>19  sav.  (05 05 – 11)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</si>
  <si>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</si>
  <si>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</si>
  <si>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</si>
  <si>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</si>
  <si>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</si>
  <si>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</si>
  <si>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</si>
  <si>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</si>
  <si>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</si>
  <si>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</si>
  <si>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</si>
  <si>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</si>
  <si>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</si>
  <si>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</si>
  <si>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</si>
  <si>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</si>
  <si>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</si>
  <si>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</si>
  <si>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</si>
  <si>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</si>
  <si>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</si>
  <si>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</si>
  <si>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</si>
  <si>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</si>
  <si>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2025 m. 19 savaitę su 18 savaite</t>
  </si>
  <si>
    <t>*** lyginant 2025 m. 19 savaitę su 2024 m. 19 savaite</t>
  </si>
  <si>
    <t>Pastaba: grūdų bei aliejinių augalų sėklų 17 ir 18 savaičių supirkimo kiekiai patikslinti  2025-05-15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</si>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</sst>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62F9446-B1A8-436A-BABB-7D560801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B0B1486-2642-4523-8E02-B0AC84529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47AD8C6-5407-42DE-8F81-D6A8BB1C7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D0F3D854-2683-42A8-BD02-85753E6C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3374399C-BBA5-4337-96A5-97EB5359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971FCF8-61E9-4339-BE7F-A877B9CE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F344263-FCF9-49AB-8E27-8E1DE3FE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45AE054-A21F-48CB-83F4-BFA1133AD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5548E83-9C0D-4FD6-A998-619E28A7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C612047-BFBC-4EC2-A793-4583C6E3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F838B2B-6832-41E3-8DB5-FF264B6C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0036A625-1D59-422E-BEA9-387CA762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8D57658-C497-4FD8-A917-783BD7E5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6A1AA3A0-CCEB-417E-BCA8-2034120A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95C7965-9A2D-48A1-8146-80A291510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14B531C-9E18-43F5-B0E0-B717BC3B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B3F13EF-1378-4554-BAC5-AEF320CD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257A124-CF38-4986-A17B-22731D30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6037D1BD-BC09-4AB1-B8FC-9F8FF36E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7F1FBEDF-7806-46AD-B74A-A4BBA059E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FC122EBF-8022-49CB-AF72-64D09B55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E232C87B-FBFC-42BC-8236-DBA39AE5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1D477FB2-0C8A-4A0F-B466-A23E1FFE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A97ACA3-8F0F-4BB1-8FD8-E2EC2498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85FC8FA9-AB14-4128-BAC3-3382B52AC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E97A9D91-8CC5-4DDB-9F68-78FB883C2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6E684841-74A8-4739-BB58-933C81FC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55574E33-9531-4489-BF6A-60AA612A1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FB2B7447-3101-4705-9A4D-2B3F76FC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AC1C5C07-B452-4928-BF85-F45EFE85E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9065A1A1-2E52-4617-926F-DCB76926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DEAF564B-6D38-4D17-AC9C-64FA0906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712E9230-6C68-4588-8417-0F778B303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BF8F2E9-7830-4F71-B4BC-F9B11895D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140C0C0-2F52-4296-A440-DE6A97B2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B82C15D3-3E6B-4004-9E64-EC397E29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6CDE5576-4080-48E4-B844-64D33834D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A6B5851B-CBDA-412D-8BC6-786514CA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091E822-F4FE-498B-A2D5-2CC09F5E6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816A616-5BCE-476E-A42B-48DCCBFC2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16D70CF5-485C-4641-B7F2-702E316A4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7B6719F6-5465-4529-87F3-81C52F04A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9893AA90-35A3-4D15-B8B3-6B0C649E9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34AAEA8-83C7-4C76-A794-AE82AA7A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D43C2C7-44DA-4C11-B3A2-4AC92124D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ADA9ED1F-B713-4FDB-9D86-09B7676F1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CE9A775-BA7D-44EB-8DAA-1262C471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704335C-44C3-4450-A8DC-633AB42A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F12C815-DF3E-4A0D-B989-E5086048B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0DF027C4-CC69-46AC-AA06-629AF31A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367303E-EEB9-49A0-AABB-12C5B2E6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5E965E0-EB2F-4FE2-887D-91F9CD643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0594875B-7027-4031-9022-8C69C8AD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9EB58E96-7BB4-4CBD-9422-36F8E35E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AC479B1C-13F2-4A31-8DA8-063C31C5A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554ABA6C-5AC4-4D16-B33C-171D74178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2883DBA0-B1E4-41CE-8C5A-391063EA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1405A208-24CC-4995-A517-F9A7E76F1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BE598E2C-EF8A-4CA7-992E-971465C2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FE3B1D4E-3239-4DEA-9144-D3A0ACCB7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6091A8B4-0B5E-4CAD-B56F-05EEE873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6CF2AA0B-2097-4113-A52C-2E35C24F5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9DA878AB-1F01-483B-B8F3-645E452E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A2EF7F79-0C5E-40FB-A5EA-7A87D13A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37AFF25-E9F0-4EB3-888D-DB09DD30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C80AFA53-C214-4682-AFCB-548FF5A7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118A1F7E-D9CD-4B41-BF2F-99A57D5A4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AE2D60AC-730F-4237-A371-8FF59D9C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F3DB56BE-742A-4A1C-BA31-B2330C1B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28361369-F074-4875-A363-010390A9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46E04B7-B450-4721-B8F4-8EB9D7DF3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E7ED9EE-9A67-4ED9-A057-FAA17BD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7C9B283-0520-4A6E-81B3-0036F8F8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FAC8DCB2-06A5-4F83-BEF8-ED09CD66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86E14EC1-8918-4624-8C38-6E919C22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4B4CEF6-8161-43F0-82EE-D20B9F2F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24502175-A431-48D6-BEBE-8AD209D8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9BD2531B-4199-4EAA-AD34-B03EE80C9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1E292C46-4104-4C04-A08B-3C46F619E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E8F7F657-BD96-4938-AF0A-BAB104B0B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14080039-3DD8-42BB-87E0-4DF668C4B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9EFBCB09-3992-4B87-85D0-5D44F455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7EA923EC-02EE-4534-B977-C9BCCB25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CE827DA2-848D-4054-BCC8-970248AD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A109EFB0-8B18-4082-A625-EDE7A7F1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781365E1-B95E-4BC5-9CAA-479370C7D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2D7A4443-CA4D-4CB4-8344-C414CC1D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BA102683-5960-4210-BB36-85BC9E293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434AC158-12DB-4978-84B3-C3B65B0D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258F9B98-5F76-4559-A46F-C344E05C4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0E28D03-F962-4282-8F49-7AC31A2D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11D0D0F5-E438-43A4-99FC-92C27079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77D8E59C-1CD2-4834-968E-1803F798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DA15BDA-1BBB-4A4F-8601-91B314E1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B345FF6-59FB-4B41-BE3A-522298FE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8484BD49-F35A-4AAA-A5E7-108F86E3B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D40C5B7-8939-457B-91A4-A1CC6432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A09A4FB3-E5E1-4458-B0FF-4BC6B203F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83DE4113-8F55-4E87-9961-1D7BCE344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5147AFBA-DE71-4F68-9C66-9AF8DC22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DC2A5CA4-58BF-4E3E-9CC9-3929C90B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C1744F01-F0A8-41B7-B238-A6271423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B16C6F1D-0AE6-4704-93CF-4055BC36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1930845-538C-49EF-9AA5-C13EF0AC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05A2980-9CA0-4298-AE2D-8EBEDD3DB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6A624B3-1A11-47BF-94FA-E1610472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0042F03-3EB4-42E2-A6DC-A562AD9E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BADA797-408A-424A-AE43-AADB7EFC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71210AE-AD40-471F-8C54-290DDCC15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FC4C096D-D1C3-45D4-9397-A434AD87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9F208927-EAF2-468D-8492-DFD0E189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28E0CD4E-AFB6-450D-91AF-40231157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7F6F6179-97CC-4F64-B9A5-AA1D8C64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1BFA6987-301C-48EC-A127-26BD4D81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58695D5D-5EA7-4F1B-85CD-D4FB163B1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2DCF5360-7AF7-439F-82B3-055185AF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3E7B1450-42E9-4EFC-AAF0-6B66B2FE8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DF9C5007-8DA0-4919-9464-6E1FFD12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D353BFE5-77B1-4544-A35D-2D46650CF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1FE7BD24-C4B3-4CF4-8C11-103E27B6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7C287452-4585-493B-AB11-043D8E88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7446C797-7AFC-4E4C-99F4-CE56DE17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0A643A20-4B80-4FD8-B0DD-2922597A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6AD8549F-B0DA-4B0E-A461-8D537425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5B756C65-1F19-4ABB-B47B-CDBE982E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741F75FA-0F90-4E67-B59B-DC062328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6E29DF8-AA82-4B3F-894C-9D5B726FE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A2AF7BD0-5EBB-4CE9-8466-61225F4F3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E71DB7CE-AD43-4FD6-BD10-3142188F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3E3AC0D6-7A78-4E8B-AE26-7453CBB05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E0B4D556-CD8C-49BE-81E8-0DEE9B2AC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1D2A2384-AB87-4EBC-B49F-ADB81073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44C0C9B-1A71-452A-B574-3144A719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0A15997F-5125-4A2E-9D35-8EB44D4F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192C034A-A735-4898-B5A0-30DB09D3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9393DED2-76BA-4A91-8B76-F6A52A4EF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ADED23E7-81E1-4FD2-8CE7-949FCBAA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634AA2EE-73C4-48AE-9FBF-646AE9F5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6836B9B8-25F0-49BB-8478-856BFCB92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A8DE517-7154-4E98-B534-B74B9852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7445180-9FFC-44B8-BFCA-EB38AE242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FE0444F-9B15-4DD8-9A78-0A745067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F9322D7-8534-459A-AB58-B905153A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DF451E1-7FC6-4B99-9616-9B8CE3078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83915AF5-D8DB-4050-A32C-98746914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C47182A-67D6-4513-8353-99544C03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A44F347A-0C53-4455-9586-8BFD0386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70EC92DE-1F85-4321-918B-AC75A9EF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80EE3C2-EA49-42CA-B335-BFB1146D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4D2D2A01-4579-4E83-9757-AAD35051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CCF3D50F-1591-47E2-AE83-04F5CE1C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D0108B51-C326-4DCE-BC35-14063AFDC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EC3BC4A-2787-45A2-B573-E19A9496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00012FD4-0524-44B8-96C9-C7D7120CB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C14B596-F593-4A37-B5EF-149C0BEF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017D3E5-8473-4827-A84C-B4B1A5116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F094438D-CD22-4E6C-8542-BDBA1B686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6A37976E-1CF0-46AC-B6AF-E1BC525BA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3EDA64DE-9116-42F7-916B-7F23CEB4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433F2AEE-41D2-4FCE-BEDA-11E488B3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24E36425-E23B-49D7-A605-C04A53F9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E4001BA6-4260-49F2-9D82-E1DE042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2164F2A1-0666-4C7A-91E9-CA66E20E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41C4CCB8-A5C5-46AD-90BE-D459E722E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0B07E96F-3431-4F2B-B799-13BB23068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965A3229-BAE0-402D-98B1-B8F06C378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1DBBD961-18B6-4C15-A6AC-07CD6A9E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70FF02A4-62B7-44FC-B35C-8E832163C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0499FBAE-5C90-41E4-B2C6-3362F96C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A886AAF0-D1D7-41ED-AB15-A0BBF49A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15E63850-E3BA-49F6-A28E-7A2DE8299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4012B08E-90F8-4DDB-A828-DC9EDDC9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EC87E3F7-5BFC-430A-8935-F928AD34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D1ADA07-7323-4376-85F4-EFEE1F8A3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4C841E0E-B3DF-4191-9549-155D56828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A6B5D65E-AD3F-4792-803B-19D38A28E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52B4F4AA-00EE-4480-BAC8-E869E9FA9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032DF100-5C35-45F0-9D29-DC007409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B372E43-4512-4DCE-AF53-55809D0F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784376CB-CCC1-478D-9768-F186F572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65A189A6-B525-4BB6-B8D2-6E8ED205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75C0B9D-1DFB-48FD-852F-6E6E9E47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DBE05FC-A6F7-459A-B4AB-0F894079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AE448434-85E1-494B-B4E1-61AB32CF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987F84E-47BE-4FC1-B727-622759CB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EA6A0D6-5FD7-40F3-9863-CAC1BF5D4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E1F3DAF9-F0C8-462C-A0DA-02430AEA9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5A6C166C-2BB6-4988-B4AC-C7109231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6A58A80A-DD8F-43EB-AF69-47B92C6A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41C257A3-DC32-4230-9D91-9647F036B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94B7D9B9-6B9C-41B5-B349-D30F6962F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987C7C1-F51E-49DB-8A2F-E67C9192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1B1D320-2349-46BF-B9EC-9EEA6F915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7C6943BA-4E62-41DF-BA50-E743FEEE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E876312C-0A3B-46B8-83B8-48670D27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EA1070F7-5948-47A3-AA20-78D666A0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1CC239B5-3C73-44D0-925C-6F4309BA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72BAC26D-25DB-4F89-9A4C-7BE2C141E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8B878F35-210D-48AB-A2D8-47B9E44C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1C4B0AE2-8231-4C23-AB4D-7DB56371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48BF7479-FDDF-42EB-BCD4-3145E0861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FA996B1F-9509-44B2-9610-3E83C8CB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05174BC-C07C-4D2D-B245-F0DADBE3E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C1D8542-B764-486A-901D-39490B89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6DABE2F-2F3F-40CE-A091-FE5AE274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C9C9B05F-CCCF-4BF7-8501-A5A291524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A63F60D6-CDFB-4A60-BC8C-C5D851D06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710E7AB9-B146-4048-9BEF-FBC5AE29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2B3376EB-6349-44A5-BF37-368598735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9CC932A8-C440-4AA2-862E-220A5977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4B5D4139-893D-4B1E-8C00-56EB06A6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32A73D2-A34F-4FBC-8B78-4ACED7D7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755125EE-33D8-4B1A-80AC-7EE58B598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6DDA4CF-D6FF-414F-8016-702002934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75EC678E-E51C-4E1F-80C1-83D23163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56D6E62F-544F-460A-9B8C-471B138D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2EAB83EA-1DDA-4D93-985E-418E82F7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8C6EA67E-D5C4-4C80-BF00-2D127912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AA8DEE1E-A673-4376-81FA-53FC71755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CC5BE0EA-A0B7-414A-9D43-1816A190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840ED520-C6CF-4822-AAF2-7F7F081DE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6749A5AE-C5FF-4857-B4DB-A077A1082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C573C4A4-D73D-4A0D-9811-CC9BC99C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D12C0040-6496-4BA6-93EB-80A6D172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3EFD4AA2-1B90-4D1F-A24D-131F0F839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098D31CC-E60F-4FBA-8C21-614A38D2F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DD20B20C-7974-40A9-8117-F401FADE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44B3844-4D3E-41AC-A56C-F20A1C25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3590931E-7987-4F3E-B711-AC7B2E9A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DCC695F-783D-4056-978D-118C44F0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83430DE3-56F2-43E5-92D5-DB429E83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ACBAE6FE-C86C-4DA1-AD07-23A49026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D1225274-83C7-4CDC-975E-2881C304A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B714FD37-A3E3-4A8B-BA3E-ACBD7C82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4E1C39B3-17FD-471B-8C7A-5988F434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70C697EB-C26C-4220-8075-42F9EC77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767F0427-79BE-4351-9E59-09CAB3985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C8A9D089-4C9D-4714-B1D0-6F44AA163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210DA627-387C-4246-919C-1CCCE1519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9FB9217C-7D61-4C28-AAF3-EEC8440C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B66E04DF-0CF8-4500-8B64-ED04A4F9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B20423F6-0124-4497-A3A3-AD25D8B9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0CD57FB7-7808-4EE9-99A6-D8E20E840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0FC2D2BD-2432-461A-A8B4-38CDBBB3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52EFCDFD-1D77-4E28-92CA-9D544530E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7F07B2B6-D375-4888-8104-CB418D1FF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686249AD-4E68-4E1A-8CA6-DC020345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DE2C2C02-F13B-444C-A622-E7ABAD8A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8D8205F8-1D90-4174-BF54-7F6F53C3E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6F0EB8F-293D-4AB2-A505-2DEA15A07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81101AE1-592F-4C0E-B78A-D014E29A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9BDF003B-994E-4993-8FEA-98A3FB6FF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4" name="Picture 2" descr="https://is.vic.lt/ris/space.png">
          <a:extLst>
            <a:ext uri="{FF2B5EF4-FFF2-40B4-BE49-F238E27FC236}">
              <a16:creationId xmlns:a16="http://schemas.microsoft.com/office/drawing/2014/main" id="{BBDBEBFC-2250-422D-9B4C-166EAD8D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4628D729-FE44-42F8-BE25-142A1387C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6" name="Picture 2" descr="https://is.vic.lt/ris/space.png">
          <a:extLst>
            <a:ext uri="{FF2B5EF4-FFF2-40B4-BE49-F238E27FC236}">
              <a16:creationId xmlns:a16="http://schemas.microsoft.com/office/drawing/2014/main" id="{C9453BD9-C7DE-41AD-9D8B-C3A0A60BD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04D496A-4450-4A5E-B759-7426682E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8" name="Picture 257" descr="https://is.vic.lt/ris/space.png">
          <a:extLst>
            <a:ext uri="{FF2B5EF4-FFF2-40B4-BE49-F238E27FC236}">
              <a16:creationId xmlns:a16="http://schemas.microsoft.com/office/drawing/2014/main" id="{0BD6660B-A8D1-4C69-AFED-7A479E568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53F34B2-B37E-48BF-B308-CE972C8A5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0" name="Picture 2" descr="https://is.vic.lt/ris/space.png">
          <a:extLst>
            <a:ext uri="{FF2B5EF4-FFF2-40B4-BE49-F238E27FC236}">
              <a16:creationId xmlns:a16="http://schemas.microsoft.com/office/drawing/2014/main" id="{1A04B3F3-76C1-4625-BE1B-2DF770E24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1" name="Picture 2" descr="https://is.vic.lt/ris/space.png">
          <a:extLst>
            <a:ext uri="{FF2B5EF4-FFF2-40B4-BE49-F238E27FC236}">
              <a16:creationId xmlns:a16="http://schemas.microsoft.com/office/drawing/2014/main" id="{8D61AA24-E2DF-476D-AA4F-36E3D974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583C845-77EB-4F83-A92B-2F030BA4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D3F5D30-D1BB-4A16-9226-7DD584589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644DFE21-609C-4A47-AC09-380D614C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920E9DA2-E565-4769-982C-D304ABE4A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F894907A-052E-45A0-A8A2-B456C0AB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164442B2-D952-4DCF-9D57-3FE4033E5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8" name="Picture 267" descr="https://is.vic.lt/ris/space.png">
          <a:extLst>
            <a:ext uri="{FF2B5EF4-FFF2-40B4-BE49-F238E27FC236}">
              <a16:creationId xmlns:a16="http://schemas.microsoft.com/office/drawing/2014/main" id="{57E75B38-8942-46F9-9337-33CBD459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9" name="Picture 2" descr="https://is.vic.lt/ris/space.png">
          <a:extLst>
            <a:ext uri="{FF2B5EF4-FFF2-40B4-BE49-F238E27FC236}">
              <a16:creationId xmlns:a16="http://schemas.microsoft.com/office/drawing/2014/main" id="{CBB0119A-49DA-4CDF-8EA7-24122B57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FD1013AB-6407-4D2B-AEA1-3D7ED253A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1" name="Picture 2" descr="https://is.vic.lt/ris/space.png">
          <a:extLst>
            <a:ext uri="{FF2B5EF4-FFF2-40B4-BE49-F238E27FC236}">
              <a16:creationId xmlns:a16="http://schemas.microsoft.com/office/drawing/2014/main" id="{84C60931-67B0-416E-BCE8-23468E2F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DF30F41E-34D8-498D-809C-487AD2F3D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AC7C45C-40EF-4022-B87D-0C3BCC38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7929DF15-090D-4B93-8E03-74C3CFFA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A87E45C-6908-48FF-A888-E159156E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E88AADB7-09B4-4525-B1F3-71C51A8F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5633106-86E3-4D54-983A-AF4840BD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8" name="Picture 277" descr="https://is.vic.lt/ris/space.png">
          <a:extLst>
            <a:ext uri="{FF2B5EF4-FFF2-40B4-BE49-F238E27FC236}">
              <a16:creationId xmlns:a16="http://schemas.microsoft.com/office/drawing/2014/main" id="{00061D7F-E8A2-4C84-A189-6B23353D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042270CB-BCFA-4899-98F0-7902F8C63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0" name="Picture 2" descr="https://is.vic.lt/ris/space.png">
          <a:extLst>
            <a:ext uri="{FF2B5EF4-FFF2-40B4-BE49-F238E27FC236}">
              <a16:creationId xmlns:a16="http://schemas.microsoft.com/office/drawing/2014/main" id="{02744C79-46CC-4DDB-90EB-2625B7B1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8B644DC-5A74-4EBC-BB74-F2B53B4D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2" name="Picture 2" descr="https://is.vic.lt/ris/space.png">
          <a:extLst>
            <a:ext uri="{FF2B5EF4-FFF2-40B4-BE49-F238E27FC236}">
              <a16:creationId xmlns:a16="http://schemas.microsoft.com/office/drawing/2014/main" id="{48D34A25-4795-4178-B4B6-973DCA471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845DDC34-625D-42A9-826C-1774065E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4" name="Picture 2" descr="https://is.vic.lt/ris/space.png">
          <a:extLst>
            <a:ext uri="{FF2B5EF4-FFF2-40B4-BE49-F238E27FC236}">
              <a16:creationId xmlns:a16="http://schemas.microsoft.com/office/drawing/2014/main" id="{4F349661-7DCA-4395-B5F2-2D68C55A5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1962682E-68FE-4EA8-86A1-43658EE00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6" name="Picture 2" descr="https://is.vic.lt/ris/space.png">
          <a:extLst>
            <a:ext uri="{FF2B5EF4-FFF2-40B4-BE49-F238E27FC236}">
              <a16:creationId xmlns:a16="http://schemas.microsoft.com/office/drawing/2014/main" id="{EA1DAAC8-E2D5-49D0-90DC-000B82B47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B22B7A7D-3CAE-4029-BAB7-62B2248BF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8" name="Picture 287" descr="https://is.vic.lt/ris/space.png">
          <a:extLst>
            <a:ext uri="{FF2B5EF4-FFF2-40B4-BE49-F238E27FC236}">
              <a16:creationId xmlns:a16="http://schemas.microsoft.com/office/drawing/2014/main" id="{741FC13B-B784-4A1F-87D8-9A0EF884A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6ED31CD-59BE-435A-A7F7-7C7E0FFC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0" name="Picture 2" descr="https://is.vic.lt/ris/space.png">
          <a:extLst>
            <a:ext uri="{FF2B5EF4-FFF2-40B4-BE49-F238E27FC236}">
              <a16:creationId xmlns:a16="http://schemas.microsoft.com/office/drawing/2014/main" id="{3AAD73C3-E0EE-41A8-AEFD-C5FAA64F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4D32A746-8122-4256-AA1B-F64485750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2" name="Picture 2" descr="https://is.vic.lt/ris/space.png">
          <a:extLst>
            <a:ext uri="{FF2B5EF4-FFF2-40B4-BE49-F238E27FC236}">
              <a16:creationId xmlns:a16="http://schemas.microsoft.com/office/drawing/2014/main" id="{8F08E18A-A4CC-4FAC-8521-21926CB44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5CB20776-310F-4CA2-B31F-B3D52B1D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4" name="Picture 2" descr="https://is.vic.lt/ris/space.png">
          <a:extLst>
            <a:ext uri="{FF2B5EF4-FFF2-40B4-BE49-F238E27FC236}">
              <a16:creationId xmlns:a16="http://schemas.microsoft.com/office/drawing/2014/main" id="{C22D9B10-57E3-4BC6-B19B-A30A91129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4E0CF2CE-78D5-4939-8451-2CD24037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0A309AF7-7F81-4FF1-AE79-AEA16414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7" name="Picture 296" descr="https://is.vic.lt/ris/space.png">
          <a:extLst>
            <a:ext uri="{FF2B5EF4-FFF2-40B4-BE49-F238E27FC236}">
              <a16:creationId xmlns:a16="http://schemas.microsoft.com/office/drawing/2014/main" id="{B4B15F8A-5597-4190-BB66-4E6BB3CFC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8" name="Picture 2" descr="https://is.vic.lt/ris/space.png">
          <a:extLst>
            <a:ext uri="{FF2B5EF4-FFF2-40B4-BE49-F238E27FC236}">
              <a16:creationId xmlns:a16="http://schemas.microsoft.com/office/drawing/2014/main" id="{02777090-4FB0-43E4-B577-575853C4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65F35727-2C75-442B-B755-B77F33DE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0" name="Picture 2" descr="https://is.vic.lt/ris/space.png">
          <a:extLst>
            <a:ext uri="{FF2B5EF4-FFF2-40B4-BE49-F238E27FC236}">
              <a16:creationId xmlns:a16="http://schemas.microsoft.com/office/drawing/2014/main" id="{71134F4E-12F1-42EA-A78C-282CFB926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1949AA4-BA5E-44E6-8177-5F0989D6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E3BC081-F776-47D0-B6A6-A1AD9A89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51C6498-CA2F-4F4D-9660-F180896E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4A9DE93-CDB7-4929-BC8C-49B0D168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75406926-CF20-4225-AE62-1EA598FE2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8369BE0E-CD00-4300-A442-B5E7B9E09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7" name="Picture 306" descr="https://is.vic.lt/ris/space.png">
          <a:extLst>
            <a:ext uri="{FF2B5EF4-FFF2-40B4-BE49-F238E27FC236}">
              <a16:creationId xmlns:a16="http://schemas.microsoft.com/office/drawing/2014/main" id="{AAD2EB7C-EACD-4B99-9678-809569FA0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8" name="Picture 2" descr="https://is.vic.lt/ris/space.png">
          <a:extLst>
            <a:ext uri="{FF2B5EF4-FFF2-40B4-BE49-F238E27FC236}">
              <a16:creationId xmlns:a16="http://schemas.microsoft.com/office/drawing/2014/main" id="{9F584885-9D09-4E37-83E5-0922F16E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B183799C-CA20-4FD9-8BB2-EBBDC43C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0" name="Picture 2" descr="https://is.vic.lt/ris/space.png">
          <a:extLst>
            <a:ext uri="{FF2B5EF4-FFF2-40B4-BE49-F238E27FC236}">
              <a16:creationId xmlns:a16="http://schemas.microsoft.com/office/drawing/2014/main" id="{1C081E93-C03B-49AC-B7B6-E0A09DE2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2CE49B73-4462-4B37-A89B-5594CCF4D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41E4AD5-6A82-4D5C-A788-180C075A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3" name="Picture 2" descr="https://is.vic.lt/ris/space.png">
          <a:extLst>
            <a:ext uri="{FF2B5EF4-FFF2-40B4-BE49-F238E27FC236}">
              <a16:creationId xmlns:a16="http://schemas.microsoft.com/office/drawing/2014/main" id="{3928A455-50E3-4FED-8D79-1ABE8566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ED73EFDC-BDB8-4B25-ADAE-191D01A69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5" name="Picture 2" descr="https://is.vic.lt/ris/space.png">
          <a:extLst>
            <a:ext uri="{FF2B5EF4-FFF2-40B4-BE49-F238E27FC236}">
              <a16:creationId xmlns:a16="http://schemas.microsoft.com/office/drawing/2014/main" id="{E6F52577-562D-458F-8E24-6F7A3C201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989CE602-9293-4617-A1CD-0930D225A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7" name="Picture 316" descr="https://is.vic.lt/ris/space.png">
          <a:extLst>
            <a:ext uri="{FF2B5EF4-FFF2-40B4-BE49-F238E27FC236}">
              <a16:creationId xmlns:a16="http://schemas.microsoft.com/office/drawing/2014/main" id="{C1D92A3B-8335-41A5-90EA-6E027C858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E8F61243-C0E6-47CF-BF74-34E3811EB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9" name="Picture 2" descr="https://is.vic.lt/ris/space.png">
          <a:extLst>
            <a:ext uri="{FF2B5EF4-FFF2-40B4-BE49-F238E27FC236}">
              <a16:creationId xmlns:a16="http://schemas.microsoft.com/office/drawing/2014/main" id="{6EEE4241-7C9D-4E7E-B62F-937961D1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B56547C-FF5C-4388-9918-89BDB724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1" name="Picture 2" descr="https://is.vic.lt/ris/space.png">
          <a:extLst>
            <a:ext uri="{FF2B5EF4-FFF2-40B4-BE49-F238E27FC236}">
              <a16:creationId xmlns:a16="http://schemas.microsoft.com/office/drawing/2014/main" id="{5E1600F7-7546-4301-9148-B4DF5A60F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8DA3AED-0847-44DD-AF8D-42399AC1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3" name="Picture 2" descr="https://is.vic.lt/ris/space.png">
          <a:extLst>
            <a:ext uri="{FF2B5EF4-FFF2-40B4-BE49-F238E27FC236}">
              <a16:creationId xmlns:a16="http://schemas.microsoft.com/office/drawing/2014/main" id="{2995B52B-F951-4B65-85DB-CF8BFE48F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6BC3DBEC-7D61-461C-B739-C3DC5C43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5" name="Picture 2" descr="https://is.vic.lt/ris/space.png">
          <a:extLst>
            <a:ext uri="{FF2B5EF4-FFF2-40B4-BE49-F238E27FC236}">
              <a16:creationId xmlns:a16="http://schemas.microsoft.com/office/drawing/2014/main" id="{A8E97762-7507-4BF8-999D-B22194829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EEA89919-45A9-4B23-AD7E-105BCEF97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7" name="Picture 326" descr="https://is.vic.lt/ris/space.png">
          <a:extLst>
            <a:ext uri="{FF2B5EF4-FFF2-40B4-BE49-F238E27FC236}">
              <a16:creationId xmlns:a16="http://schemas.microsoft.com/office/drawing/2014/main" id="{C8708974-608A-40AE-8BA5-73CC27C5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37A1593A-9E81-40F8-86CB-D72C1796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29" name="Picture 2" descr="https://is.vic.lt/ris/space.png">
          <a:extLst>
            <a:ext uri="{FF2B5EF4-FFF2-40B4-BE49-F238E27FC236}">
              <a16:creationId xmlns:a16="http://schemas.microsoft.com/office/drawing/2014/main" id="{00E800EE-73EE-4C79-B258-6E4ADAF97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F301C745-1D76-4C97-B432-258A4B9C5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1" name="Picture 2" descr="https://is.vic.lt/ris/space.png">
          <a:extLst>
            <a:ext uri="{FF2B5EF4-FFF2-40B4-BE49-F238E27FC236}">
              <a16:creationId xmlns:a16="http://schemas.microsoft.com/office/drawing/2014/main" id="{979BCCAB-1AE0-44AF-9A14-3F90A8E8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233014A9-8DC5-4F11-A363-6EB6E1B4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3" name="Picture 2" descr="https://is.vic.lt/ris/space.png">
          <a:extLst>
            <a:ext uri="{FF2B5EF4-FFF2-40B4-BE49-F238E27FC236}">
              <a16:creationId xmlns:a16="http://schemas.microsoft.com/office/drawing/2014/main" id="{C5DF799D-27EB-4315-A7A1-C03DB0D8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5AD04C51-5EDD-472B-810C-F04EB143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5" name="Picture 2" descr="https://is.vic.lt/ris/space.png">
          <a:extLst>
            <a:ext uri="{FF2B5EF4-FFF2-40B4-BE49-F238E27FC236}">
              <a16:creationId xmlns:a16="http://schemas.microsoft.com/office/drawing/2014/main" id="{4AD79B2E-9D89-4176-8B47-98763300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5CDC9C91-D87F-4AB4-A483-4AB239F9B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7" name="Picture 336" descr="https://is.vic.lt/ris/space.png">
          <a:extLst>
            <a:ext uri="{FF2B5EF4-FFF2-40B4-BE49-F238E27FC236}">
              <a16:creationId xmlns:a16="http://schemas.microsoft.com/office/drawing/2014/main" id="{D9AB76C7-CB44-4F92-AA07-4DB84A6E5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5141D22-7E8F-4503-83A8-FB029493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9" name="Picture 2" descr="https://is.vic.lt/ris/space.png">
          <a:extLst>
            <a:ext uri="{FF2B5EF4-FFF2-40B4-BE49-F238E27FC236}">
              <a16:creationId xmlns:a16="http://schemas.microsoft.com/office/drawing/2014/main" id="{844CF267-FD03-4FDC-9AEB-1A0E5B921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B0582CF8-1917-4C63-8D01-FCD71A0B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1" name="Picture 2" descr="https://is.vic.lt/ris/space.png">
          <a:extLst>
            <a:ext uri="{FF2B5EF4-FFF2-40B4-BE49-F238E27FC236}">
              <a16:creationId xmlns:a16="http://schemas.microsoft.com/office/drawing/2014/main" id="{5729AB65-24EF-48BA-B8DC-45DD6DB6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D2B0FA79-187B-4041-BFEC-DCAC590EC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3" name="Picture 2" descr="https://is.vic.lt/ris/space.png">
          <a:extLst>
            <a:ext uri="{FF2B5EF4-FFF2-40B4-BE49-F238E27FC236}">
              <a16:creationId xmlns:a16="http://schemas.microsoft.com/office/drawing/2014/main" id="{79F14F45-B9EA-4553-9E68-D9C435C1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E259D2E1-A11F-407D-AE99-6BC1C62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5" name="Picture 2" descr="https://is.vic.lt/ris/space.png">
          <a:extLst>
            <a:ext uri="{FF2B5EF4-FFF2-40B4-BE49-F238E27FC236}">
              <a16:creationId xmlns:a16="http://schemas.microsoft.com/office/drawing/2014/main" id="{0A5AE2F7-9185-4E79-9373-43B357C5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DB9CE6E4-034A-4A28-BBAC-DCA8B799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7" name="Picture 346" descr="https://is.vic.lt/ris/space.png">
          <a:extLst>
            <a:ext uri="{FF2B5EF4-FFF2-40B4-BE49-F238E27FC236}">
              <a16:creationId xmlns:a16="http://schemas.microsoft.com/office/drawing/2014/main" id="{6D3559F8-CF37-4E14-9E31-1DEB6E2F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EAD23909-90DA-47A8-8C3A-EDB4C459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9" name="Picture 2" descr="https://is.vic.lt/ris/space.png">
          <a:extLst>
            <a:ext uri="{FF2B5EF4-FFF2-40B4-BE49-F238E27FC236}">
              <a16:creationId xmlns:a16="http://schemas.microsoft.com/office/drawing/2014/main" id="{FD4658AA-1EBD-402F-B7F6-2060FD8C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15931C77-9C24-4BD3-8135-6FF068901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1" name="Picture 2" descr="https://is.vic.lt/ris/space.png">
          <a:extLst>
            <a:ext uri="{FF2B5EF4-FFF2-40B4-BE49-F238E27FC236}">
              <a16:creationId xmlns:a16="http://schemas.microsoft.com/office/drawing/2014/main" id="{9F8966ED-D5DF-426B-9C45-1E77CE0B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4F1EF78A-D80B-44E1-8BE8-33DBCAA67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3" name="Picture 2" descr="https://is.vic.lt/ris/space.png">
          <a:extLst>
            <a:ext uri="{FF2B5EF4-FFF2-40B4-BE49-F238E27FC236}">
              <a16:creationId xmlns:a16="http://schemas.microsoft.com/office/drawing/2014/main" id="{C6E30D03-6610-474D-A25E-12745586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A4897E3C-300F-4816-B81D-18E41C62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5" name="Picture 2" descr="https://is.vic.lt/ris/space.png">
          <a:extLst>
            <a:ext uri="{FF2B5EF4-FFF2-40B4-BE49-F238E27FC236}">
              <a16:creationId xmlns:a16="http://schemas.microsoft.com/office/drawing/2014/main" id="{AFAF4344-B45E-4049-B3E8-ECB78A95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37239AD8-EF41-4C4C-BE77-0BE429410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7" name="Picture 356" descr="https://is.vic.lt/ris/space.png">
          <a:extLst>
            <a:ext uri="{FF2B5EF4-FFF2-40B4-BE49-F238E27FC236}">
              <a16:creationId xmlns:a16="http://schemas.microsoft.com/office/drawing/2014/main" id="{DAFC7012-9057-4F4D-A674-A1A3C264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8" name="Picture 2" descr="https://is.vic.lt/ris/space.png">
          <a:extLst>
            <a:ext uri="{FF2B5EF4-FFF2-40B4-BE49-F238E27FC236}">
              <a16:creationId xmlns:a16="http://schemas.microsoft.com/office/drawing/2014/main" id="{68BDE857-F820-4E0A-B3C3-3DA768621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2E5684B9-ECC1-41A3-A2DC-B8FB9A47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0" name="Picture 2" descr="https://is.vic.lt/ris/space.png">
          <a:extLst>
            <a:ext uri="{FF2B5EF4-FFF2-40B4-BE49-F238E27FC236}">
              <a16:creationId xmlns:a16="http://schemas.microsoft.com/office/drawing/2014/main" id="{9FB6472A-D2F1-4F00-AB49-9588FF5EE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FF7671F-C2E1-40C4-AF6F-1BDFF620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BA307A6F-415C-4995-8122-37C88B3F2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FD7DC88-9328-4B46-A869-8904D94EF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135B5EF2-9E18-4BAD-BB08-153031D2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03AAE5A6-DB1C-453C-A36D-C02964F1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53B4AD3-3DD0-4896-BF62-98B73538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367" name="Picture 366" descr="https://is.vic.lt/ris/space.png">
          <a:extLst>
            <a:ext uri="{FF2B5EF4-FFF2-40B4-BE49-F238E27FC236}">
              <a16:creationId xmlns:a16="http://schemas.microsoft.com/office/drawing/2014/main" id="{11676977-551B-4436-99EB-301F12BD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368" name="Picture 2" descr="https://is.vic.lt/ris/space.png">
          <a:extLst>
            <a:ext uri="{FF2B5EF4-FFF2-40B4-BE49-F238E27FC236}">
              <a16:creationId xmlns:a16="http://schemas.microsoft.com/office/drawing/2014/main" id="{B8FEDDDC-E224-4C61-960C-1FAD3C323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0E09A51A-CD7B-4C10-BFF9-F8DAD28FD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370" name="Picture 2" descr="https://is.vic.lt/ris/space.png">
          <a:extLst>
            <a:ext uri="{FF2B5EF4-FFF2-40B4-BE49-F238E27FC236}">
              <a16:creationId xmlns:a16="http://schemas.microsoft.com/office/drawing/2014/main" id="{68FDBE57-A376-4C8A-B678-F945465C3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9C770267-A602-4312-A7C9-EDFE0A3B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D468-9CA2-4E80-9BD4-D4F5D732B07E}">
  <dimension ref="B2:W36"/>
  <sheetViews>
    <sheetView showGridLines="0" showRowColHeaders="0" tabSelected="1" workbookViewId="0">
      <selection activeCell="Q34" sqref="Q34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2024</v>
      </c>
      <c r="D4" s="4"/>
      <c r="E4" s="3">
        <v>2025</v>
      </c>
      <c r="F4" s="5"/>
      <c r="G4" s="5"/>
      <c r="H4" s="5"/>
      <c r="I4" s="5"/>
      <c r="J4" s="6"/>
      <c r="K4" s="7" t="s">
        <v>2</v>
      </c>
      <c r="L4" s="8"/>
      <c r="M4" s="8"/>
      <c r="N4" s="8"/>
    </row>
    <row r="5" spans="2:23" ht="15" customHeight="1" x14ac:dyDescent="0.25">
      <c r="B5" s="2"/>
      <c r="C5" s="9" t="s">
        <v>3</v>
      </c>
      <c r="D5" s="10"/>
      <c r="E5" s="11" t="s">
        <v>4</v>
      </c>
      <c r="F5" s="12"/>
      <c r="G5" s="9" t="s">
        <v>5</v>
      </c>
      <c r="H5" s="10"/>
      <c r="I5" s="11" t="s">
        <v>6</v>
      </c>
      <c r="J5" s="10"/>
      <c r="K5" s="13" t="s">
        <v>7</v>
      </c>
      <c r="L5" s="14"/>
      <c r="M5" s="13" t="s">
        <v>8</v>
      </c>
      <c r="N5" s="15"/>
    </row>
    <row r="6" spans="2:23" ht="15" customHeight="1" x14ac:dyDescent="0.25">
      <c r="B6" s="2"/>
      <c r="C6" s="16" t="s">
        <v>9</v>
      </c>
      <c r="D6" s="16" t="s">
        <v>10</v>
      </c>
      <c r="E6" s="16" t="s">
        <v>9</v>
      </c>
      <c r="F6" s="16" t="s">
        <v>10</v>
      </c>
      <c r="G6" s="16" t="s">
        <v>9</v>
      </c>
      <c r="H6" s="16" t="s">
        <v>10</v>
      </c>
      <c r="I6" s="16" t="s">
        <v>9</v>
      </c>
      <c r="J6" s="16" t="s">
        <v>10</v>
      </c>
      <c r="K6" s="17" t="s">
        <v>9</v>
      </c>
      <c r="L6" s="17" t="s">
        <v>10</v>
      </c>
      <c r="M6" s="17" t="s">
        <v>9</v>
      </c>
      <c r="N6" s="18" t="s">
        <v>10</v>
      </c>
    </row>
    <row r="7" spans="2:23" ht="37.5" customHeight="1" x14ac:dyDescent="0.25">
      <c r="B7" s="2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2:23" s="28" customFormat="1" x14ac:dyDescent="0.25">
      <c r="B8" s="21" t="s">
        <v>11</v>
      </c>
      <c r="C8" s="22">
        <v>13405.667000000001</v>
      </c>
      <c r="D8" s="23">
        <v>14005.128000000001</v>
      </c>
      <c r="E8" s="24">
        <v>10445.596</v>
      </c>
      <c r="F8" s="24">
        <v>15410.82</v>
      </c>
      <c r="G8" s="22">
        <v>15548.665000000001</v>
      </c>
      <c r="H8" s="23">
        <v>16329.881000000001</v>
      </c>
      <c r="I8" s="24">
        <v>16744.849999999999</v>
      </c>
      <c r="J8" s="24">
        <v>15046.759</v>
      </c>
      <c r="K8" s="22">
        <f t="shared" ref="K8:L23" si="0">+((I8*100/G8)-100)</f>
        <v>7.693168513181007</v>
      </c>
      <c r="L8" s="25">
        <f t="shared" si="0"/>
        <v>-7.8575098005919415</v>
      </c>
      <c r="M8" s="24">
        <f t="shared" ref="M8:N23" si="1">+((I8*100/C8)-100)</f>
        <v>24.90874195219078</v>
      </c>
      <c r="N8" s="26">
        <f t="shared" si="1"/>
        <v>7.4374971796044917</v>
      </c>
      <c r="O8" s="27"/>
      <c r="P8" s="27"/>
      <c r="Q8" s="27"/>
      <c r="R8" s="27"/>
      <c r="S8" s="27"/>
      <c r="T8" s="27"/>
      <c r="U8" s="27"/>
      <c r="V8" s="27"/>
      <c r="W8" s="27"/>
    </row>
    <row r="9" spans="2:23" s="28" customFormat="1" x14ac:dyDescent="0.25">
      <c r="B9" s="29" t="s">
        <v>12</v>
      </c>
      <c r="C9" s="30">
        <v>1216.3719999999998</v>
      </c>
      <c r="D9" s="31">
        <v>39.06</v>
      </c>
      <c r="E9" s="32">
        <v>1995.184</v>
      </c>
      <c r="F9" s="32">
        <v>145.18</v>
      </c>
      <c r="G9" s="30">
        <v>1130.509</v>
      </c>
      <c r="H9" s="31">
        <v>659.72</v>
      </c>
      <c r="I9" s="32">
        <v>2176.4369999999999</v>
      </c>
      <c r="J9" s="32">
        <v>165.4</v>
      </c>
      <c r="K9" s="30">
        <f>+((I9*100/G9)-100)</f>
        <v>92.518325816070444</v>
      </c>
      <c r="L9" s="33">
        <f>+((J9*100/H9)-100)</f>
        <v>-74.92875765476262</v>
      </c>
      <c r="M9" s="32">
        <f>+((I9*100/C9)-100)</f>
        <v>78.928567905213214</v>
      </c>
      <c r="N9" s="34">
        <f>+((J9*100/D9)-100)</f>
        <v>323.45110087045566</v>
      </c>
      <c r="O9" s="27"/>
      <c r="Q9" s="35"/>
      <c r="R9" s="35"/>
      <c r="S9" s="35"/>
    </row>
    <row r="10" spans="2:23" x14ac:dyDescent="0.25">
      <c r="B10" s="36" t="s">
        <v>13</v>
      </c>
      <c r="C10" s="37">
        <v>794.55499999999995</v>
      </c>
      <c r="D10" s="38">
        <v>166.88</v>
      </c>
      <c r="E10" s="39">
        <v>1730.066</v>
      </c>
      <c r="F10" s="39">
        <v>370.92</v>
      </c>
      <c r="G10" s="37">
        <v>2437.3069999999998</v>
      </c>
      <c r="H10" s="38">
        <v>843.3420000000001</v>
      </c>
      <c r="I10" s="39">
        <v>2470.3580000000002</v>
      </c>
      <c r="J10" s="39">
        <v>1139</v>
      </c>
      <c r="K10" s="37">
        <f>+((I10*100/G10)-100)</f>
        <v>1.3560458325520841</v>
      </c>
      <c r="L10" s="40">
        <f t="shared" si="0"/>
        <v>35.057900590744907</v>
      </c>
      <c r="M10" s="39">
        <f t="shared" si="1"/>
        <v>210.91088722618326</v>
      </c>
      <c r="N10" s="41">
        <f t="shared" si="1"/>
        <v>582.52636625119851</v>
      </c>
      <c r="O10" s="27"/>
      <c r="P10" s="27"/>
      <c r="Q10" s="27"/>
      <c r="R10" s="27"/>
    </row>
    <row r="11" spans="2:23" x14ac:dyDescent="0.25">
      <c r="B11" s="36" t="s">
        <v>14</v>
      </c>
      <c r="C11" s="37">
        <v>8673.8320000000003</v>
      </c>
      <c r="D11" s="38">
        <v>12696.486000000001</v>
      </c>
      <c r="E11" s="39">
        <v>5018.5069999999996</v>
      </c>
      <c r="F11" s="39">
        <v>6182.77</v>
      </c>
      <c r="G11" s="37">
        <v>11103.348</v>
      </c>
      <c r="H11" s="38">
        <v>10237.537</v>
      </c>
      <c r="I11" s="39">
        <v>9700.6990000000005</v>
      </c>
      <c r="J11" s="39">
        <v>4573.4339999999993</v>
      </c>
      <c r="K11" s="37">
        <f t="shared" si="0"/>
        <v>-12.63266719191364</v>
      </c>
      <c r="L11" s="40">
        <f t="shared" si="0"/>
        <v>-55.32681347085731</v>
      </c>
      <c r="M11" s="39">
        <f t="shared" si="1"/>
        <v>11.83867753030033</v>
      </c>
      <c r="N11" s="41">
        <f t="shared" si="1"/>
        <v>-63.978741834551712</v>
      </c>
      <c r="O11" s="27"/>
      <c r="Q11" s="27"/>
      <c r="R11" s="27"/>
    </row>
    <row r="12" spans="2:23" x14ac:dyDescent="0.25">
      <c r="B12" s="36" t="s">
        <v>15</v>
      </c>
      <c r="C12" s="37">
        <v>2094.3940000000002</v>
      </c>
      <c r="D12" s="38">
        <v>58.981999999999999</v>
      </c>
      <c r="E12" s="39">
        <v>1313.7339999999999</v>
      </c>
      <c r="F12" s="39">
        <v>7940.33</v>
      </c>
      <c r="G12" s="37">
        <v>664.13100000000009</v>
      </c>
      <c r="H12" s="38">
        <v>4436.2299999999996</v>
      </c>
      <c r="I12" s="39">
        <v>1510.74</v>
      </c>
      <c r="J12" s="39">
        <v>9000.1659999999993</v>
      </c>
      <c r="K12" s="37">
        <f t="shared" si="0"/>
        <v>127.47620574856464</v>
      </c>
      <c r="L12" s="40">
        <f t="shared" si="0"/>
        <v>102.87870556756528</v>
      </c>
      <c r="M12" s="39">
        <f t="shared" si="1"/>
        <v>-27.867440414745275</v>
      </c>
      <c r="N12" s="41">
        <f t="shared" si="1"/>
        <v>15159.173985283645</v>
      </c>
      <c r="O12" s="27"/>
      <c r="P12" s="27"/>
      <c r="Q12" s="27"/>
      <c r="R12" s="27"/>
    </row>
    <row r="13" spans="2:23" x14ac:dyDescent="0.25">
      <c r="B13" s="36" t="s">
        <v>16</v>
      </c>
      <c r="C13" s="37">
        <v>626.51400000000001</v>
      </c>
      <c r="D13" s="38">
        <v>1043.72</v>
      </c>
      <c r="E13" s="39">
        <v>388.10500000000002</v>
      </c>
      <c r="F13" s="39">
        <v>771.62</v>
      </c>
      <c r="G13" s="37">
        <v>213.37</v>
      </c>
      <c r="H13" s="38">
        <v>153.05199999999999</v>
      </c>
      <c r="I13" s="39">
        <v>886.61599999999999</v>
      </c>
      <c r="J13" s="39">
        <v>168.75899999999999</v>
      </c>
      <c r="K13" s="37">
        <f t="shared" si="0"/>
        <v>315.52983081032949</v>
      </c>
      <c r="L13" s="40">
        <f t="shared" si="0"/>
        <v>10.262525154849328</v>
      </c>
      <c r="M13" s="39">
        <f t="shared" si="1"/>
        <v>41.515752241769547</v>
      </c>
      <c r="N13" s="41">
        <f t="shared" si="1"/>
        <v>-83.831008316406695</v>
      </c>
      <c r="O13" s="27"/>
    </row>
    <row r="14" spans="2:23" s="28" customFormat="1" x14ac:dyDescent="0.25">
      <c r="B14" s="42" t="s">
        <v>17</v>
      </c>
      <c r="C14" s="43">
        <v>112.795</v>
      </c>
      <c r="D14" s="44">
        <v>28.7</v>
      </c>
      <c r="E14" s="45">
        <v>0</v>
      </c>
      <c r="F14" s="45">
        <v>195.22</v>
      </c>
      <c r="G14" s="43">
        <v>0</v>
      </c>
      <c r="H14" s="44">
        <v>130.41999999999999</v>
      </c>
      <c r="I14" s="45">
        <v>128.66</v>
      </c>
      <c r="J14" s="46">
        <v>126.46</v>
      </c>
      <c r="K14" s="43" t="s">
        <v>18</v>
      </c>
      <c r="L14" s="47">
        <f t="shared" si="0"/>
        <v>-3.0363441190001481</v>
      </c>
      <c r="M14" s="45">
        <f>+((I14*100/C14)-100)</f>
        <v>14.065339775699272</v>
      </c>
      <c r="N14" s="48">
        <f t="shared" si="1"/>
        <v>340.62717770034845</v>
      </c>
      <c r="O14" s="27"/>
      <c r="P14" s="35"/>
      <c r="Q14" s="35"/>
      <c r="R14" s="35"/>
      <c r="S14" s="35"/>
      <c r="T14" s="35"/>
    </row>
    <row r="15" spans="2:23" x14ac:dyDescent="0.25">
      <c r="B15" s="49" t="s">
        <v>13</v>
      </c>
      <c r="C15" s="30">
        <v>112.795</v>
      </c>
      <c r="D15" s="31">
        <v>0</v>
      </c>
      <c r="E15" s="32">
        <v>0</v>
      </c>
      <c r="F15" s="32">
        <v>0</v>
      </c>
      <c r="G15" s="30">
        <v>0</v>
      </c>
      <c r="H15" s="31">
        <v>0</v>
      </c>
      <c r="I15" s="32">
        <v>128.66</v>
      </c>
      <c r="J15" s="32">
        <v>0</v>
      </c>
      <c r="K15" s="30" t="s">
        <v>18</v>
      </c>
      <c r="L15" s="33" t="s">
        <v>18</v>
      </c>
      <c r="M15" s="32">
        <f t="shared" ref="M15:M28" si="2">+((I15*100/C15)-100)</f>
        <v>14.065339775699272</v>
      </c>
      <c r="N15" s="34" t="s">
        <v>18</v>
      </c>
      <c r="O15" s="27"/>
      <c r="Q15" s="27"/>
      <c r="R15" s="27"/>
    </row>
    <row r="16" spans="2:23" x14ac:dyDescent="0.25">
      <c r="B16" s="50" t="s">
        <v>14</v>
      </c>
      <c r="C16" s="51">
        <v>0</v>
      </c>
      <c r="D16" s="52">
        <v>28.7</v>
      </c>
      <c r="E16" s="53">
        <v>0</v>
      </c>
      <c r="F16" s="53">
        <v>195.22</v>
      </c>
      <c r="G16" s="51">
        <v>0</v>
      </c>
      <c r="H16" s="52">
        <v>130.41999999999999</v>
      </c>
      <c r="I16" s="53">
        <v>0</v>
      </c>
      <c r="J16" s="53">
        <v>126.46</v>
      </c>
      <c r="K16" s="51" t="s">
        <v>18</v>
      </c>
      <c r="L16" s="54">
        <f t="shared" si="0"/>
        <v>-3.0363441190001481</v>
      </c>
      <c r="M16" s="53" t="s">
        <v>18</v>
      </c>
      <c r="N16" s="55">
        <f t="shared" si="1"/>
        <v>340.62717770034845</v>
      </c>
      <c r="O16" s="27"/>
      <c r="Q16" s="27"/>
      <c r="R16" s="27"/>
    </row>
    <row r="17" spans="2:20" s="28" customFormat="1" x14ac:dyDescent="0.25">
      <c r="B17" s="21" t="s">
        <v>19</v>
      </c>
      <c r="C17" s="22">
        <v>2376.31</v>
      </c>
      <c r="D17" s="23">
        <v>1784.681</v>
      </c>
      <c r="E17" s="24">
        <v>344.964</v>
      </c>
      <c r="F17" s="24">
        <v>2369.85</v>
      </c>
      <c r="G17" s="22">
        <v>200.988</v>
      </c>
      <c r="H17" s="23">
        <v>1036.6400000000001</v>
      </c>
      <c r="I17" s="24">
        <v>1458.2090000000001</v>
      </c>
      <c r="J17" s="39">
        <v>1277.0509999999999</v>
      </c>
      <c r="K17" s="22">
        <f t="shared" si="0"/>
        <v>625.52042908034309</v>
      </c>
      <c r="L17" s="25">
        <f t="shared" si="0"/>
        <v>23.191368266707812</v>
      </c>
      <c r="M17" s="24">
        <f t="shared" si="2"/>
        <v>-38.635573641486168</v>
      </c>
      <c r="N17" s="26">
        <f t="shared" si="1"/>
        <v>-28.443738684952663</v>
      </c>
      <c r="O17" s="27"/>
      <c r="P17" s="35"/>
      <c r="Q17" s="35"/>
      <c r="R17" s="35"/>
      <c r="S17" s="35"/>
      <c r="T17" s="35"/>
    </row>
    <row r="18" spans="2:20" x14ac:dyDescent="0.25">
      <c r="B18" s="49" t="s">
        <v>13</v>
      </c>
      <c r="C18" s="30">
        <v>286.00599999999997</v>
      </c>
      <c r="D18" s="31">
        <v>181.18</v>
      </c>
      <c r="E18" s="32">
        <v>42.777999999999999</v>
      </c>
      <c r="F18" s="32">
        <v>0</v>
      </c>
      <c r="G18" s="30">
        <v>49.405000000000001</v>
      </c>
      <c r="H18" s="31">
        <v>0</v>
      </c>
      <c r="I18" s="32">
        <v>50.832999999999998</v>
      </c>
      <c r="J18" s="32">
        <v>0</v>
      </c>
      <c r="K18" s="30">
        <f t="shared" si="0"/>
        <v>2.8903957089363388</v>
      </c>
      <c r="L18" s="33" t="s">
        <v>18</v>
      </c>
      <c r="M18" s="32">
        <f t="shared" si="2"/>
        <v>-82.226596644825634</v>
      </c>
      <c r="N18" s="34" t="s">
        <v>18</v>
      </c>
      <c r="O18" s="27"/>
      <c r="Q18" s="27"/>
      <c r="R18" s="27"/>
    </row>
    <row r="19" spans="2:20" x14ac:dyDescent="0.25">
      <c r="B19" s="36" t="s">
        <v>14</v>
      </c>
      <c r="C19" s="37">
        <v>588.375</v>
      </c>
      <c r="D19" s="38">
        <v>922.221</v>
      </c>
      <c r="E19" s="39">
        <v>100.539</v>
      </c>
      <c r="F19" s="39">
        <v>1299.9000000000001</v>
      </c>
      <c r="G19" s="37">
        <v>93.427999999999997</v>
      </c>
      <c r="H19" s="38">
        <v>253.68</v>
      </c>
      <c r="I19" s="39">
        <v>204.05600000000001</v>
      </c>
      <c r="J19" s="39">
        <v>490.11099999999999</v>
      </c>
      <c r="K19" s="37">
        <f t="shared" si="0"/>
        <v>118.40989853148952</v>
      </c>
      <c r="L19" s="40">
        <f t="shared" si="0"/>
        <v>93.200488804793423</v>
      </c>
      <c r="M19" s="39">
        <f t="shared" si="2"/>
        <v>-65.318716804758864</v>
      </c>
      <c r="N19" s="41">
        <f t="shared" si="1"/>
        <v>-46.855363302288715</v>
      </c>
      <c r="O19" s="27"/>
      <c r="Q19" s="27"/>
      <c r="R19" s="27"/>
    </row>
    <row r="20" spans="2:20" x14ac:dyDescent="0.25">
      <c r="B20" s="50" t="s">
        <v>20</v>
      </c>
      <c r="C20" s="51">
        <v>1501.9290000000001</v>
      </c>
      <c r="D20" s="52">
        <v>681.28</v>
      </c>
      <c r="E20" s="53">
        <v>201.64699999999999</v>
      </c>
      <c r="F20" s="53">
        <v>1069.95</v>
      </c>
      <c r="G20" s="51">
        <v>58.155000000000001</v>
      </c>
      <c r="H20" s="52">
        <v>782.96</v>
      </c>
      <c r="I20" s="53">
        <v>1203.32</v>
      </c>
      <c r="J20" s="53">
        <v>786.94</v>
      </c>
      <c r="K20" s="56">
        <f t="shared" si="0"/>
        <v>1969.1600034390854</v>
      </c>
      <c r="L20" s="54">
        <f t="shared" si="0"/>
        <v>0.50832737304587283</v>
      </c>
      <c r="M20" s="55">
        <f t="shared" si="2"/>
        <v>-19.881698802007293</v>
      </c>
      <c r="N20" s="55">
        <f t="shared" si="1"/>
        <v>15.509041803663692</v>
      </c>
      <c r="O20" s="27"/>
      <c r="Q20" s="27"/>
      <c r="R20" s="27"/>
    </row>
    <row r="21" spans="2:20" x14ac:dyDescent="0.25">
      <c r="B21" s="36" t="s">
        <v>21</v>
      </c>
      <c r="C21" s="37">
        <v>0</v>
      </c>
      <c r="D21" s="38">
        <v>0</v>
      </c>
      <c r="E21" s="39">
        <v>42.82</v>
      </c>
      <c r="F21" s="39">
        <v>0</v>
      </c>
      <c r="G21" s="37">
        <v>16.36</v>
      </c>
      <c r="H21" s="38">
        <v>40.380000000000003</v>
      </c>
      <c r="I21" s="39">
        <v>77.88</v>
      </c>
      <c r="J21" s="39">
        <v>0</v>
      </c>
      <c r="K21" s="57">
        <f t="shared" si="0"/>
        <v>376.03911980440097</v>
      </c>
      <c r="L21" s="40" t="s">
        <v>18</v>
      </c>
      <c r="M21" s="41" t="s">
        <v>18</v>
      </c>
      <c r="N21" s="41" t="s">
        <v>18</v>
      </c>
      <c r="O21" s="27"/>
      <c r="Q21" s="27"/>
      <c r="R21" s="27"/>
    </row>
    <row r="22" spans="2:20" x14ac:dyDescent="0.25">
      <c r="B22" s="36" t="s">
        <v>22</v>
      </c>
      <c r="C22" s="37">
        <v>13.673999999999999</v>
      </c>
      <c r="D22" s="38">
        <v>0</v>
      </c>
      <c r="E22" s="39">
        <v>0</v>
      </c>
      <c r="F22" s="39">
        <v>65.900000000000006</v>
      </c>
      <c r="G22" s="37">
        <v>52.4</v>
      </c>
      <c r="H22" s="38">
        <v>0</v>
      </c>
      <c r="I22" s="39">
        <v>109.376</v>
      </c>
      <c r="J22" s="39">
        <v>0</v>
      </c>
      <c r="K22" s="57">
        <f>+((I22*100/G22)-100)</f>
        <v>108.73282442748092</v>
      </c>
      <c r="L22" s="40" t="s">
        <v>18</v>
      </c>
      <c r="M22" s="41">
        <f t="shared" si="2"/>
        <v>699.88298961532837</v>
      </c>
      <c r="N22" s="41" t="s">
        <v>18</v>
      </c>
      <c r="O22" s="27"/>
      <c r="Q22" s="27"/>
      <c r="R22" s="27"/>
    </row>
    <row r="23" spans="2:20" x14ac:dyDescent="0.25">
      <c r="B23" s="36" t="s">
        <v>23</v>
      </c>
      <c r="C23" s="37">
        <v>247.77799999999999</v>
      </c>
      <c r="D23" s="38">
        <v>476.92</v>
      </c>
      <c r="E23" s="39">
        <v>24.32</v>
      </c>
      <c r="F23" s="39">
        <v>502.6</v>
      </c>
      <c r="G23" s="37">
        <v>80.293999999999997</v>
      </c>
      <c r="H23" s="38">
        <v>52.86</v>
      </c>
      <c r="I23" s="39">
        <v>41</v>
      </c>
      <c r="J23" s="39">
        <v>366.18</v>
      </c>
      <c r="K23" s="57">
        <f t="shared" si="0"/>
        <v>-48.937654121104934</v>
      </c>
      <c r="L23" s="40">
        <f t="shared" si="0"/>
        <v>592.73552780930765</v>
      </c>
      <c r="M23" s="41">
        <f t="shared" si="2"/>
        <v>-83.45292963862812</v>
      </c>
      <c r="N23" s="41">
        <f t="shared" si="1"/>
        <v>-23.21982722469177</v>
      </c>
      <c r="O23" s="27"/>
      <c r="Q23" s="27"/>
      <c r="R23" s="27"/>
    </row>
    <row r="24" spans="2:20" x14ac:dyDescent="0.25">
      <c r="B24" s="36" t="s">
        <v>24</v>
      </c>
      <c r="C24" s="37">
        <v>0</v>
      </c>
      <c r="D24" s="38">
        <v>319.18</v>
      </c>
      <c r="E24" s="39">
        <v>79.34</v>
      </c>
      <c r="F24" s="39">
        <v>177.82</v>
      </c>
      <c r="G24" s="37">
        <v>106.9</v>
      </c>
      <c r="H24" s="38">
        <v>237.8</v>
      </c>
      <c r="I24" s="39">
        <v>260.52</v>
      </c>
      <c r="J24" s="39">
        <v>215.39</v>
      </c>
      <c r="K24" s="57">
        <f t="shared" ref="K24:L36" si="3">+((I24*100/G24)-100)</f>
        <v>143.7043966323667</v>
      </c>
      <c r="L24" s="40">
        <f t="shared" si="3"/>
        <v>-9.4238856181665369</v>
      </c>
      <c r="M24" s="41" t="s">
        <v>18</v>
      </c>
      <c r="N24" s="41">
        <f t="shared" ref="N24:N38" si="4">+((J24*100/D24)-100)</f>
        <v>-32.517701610376591</v>
      </c>
      <c r="O24" s="27"/>
      <c r="Q24" s="27"/>
      <c r="R24" s="27"/>
    </row>
    <row r="25" spans="2:20" x14ac:dyDescent="0.25">
      <c r="B25" s="49" t="s">
        <v>25</v>
      </c>
      <c r="C25" s="30">
        <v>345.44200000000001</v>
      </c>
      <c r="D25" s="31">
        <v>82.24</v>
      </c>
      <c r="E25" s="32">
        <v>168.114</v>
      </c>
      <c r="F25" s="32">
        <v>131.56</v>
      </c>
      <c r="G25" s="30">
        <v>526.00300000000004</v>
      </c>
      <c r="H25" s="31">
        <v>186.923</v>
      </c>
      <c r="I25" s="32">
        <v>253.47399999999999</v>
      </c>
      <c r="J25" s="32">
        <v>158.80000000000001</v>
      </c>
      <c r="K25" s="58">
        <f t="shared" si="3"/>
        <v>-51.811301456455581</v>
      </c>
      <c r="L25" s="33">
        <f t="shared" si="3"/>
        <v>-15.045232528902261</v>
      </c>
      <c r="M25" s="34">
        <f t="shared" si="2"/>
        <v>-26.623282635000962</v>
      </c>
      <c r="N25" s="34">
        <f t="shared" si="4"/>
        <v>93.09338521400781</v>
      </c>
      <c r="O25" s="27"/>
      <c r="Q25" s="27"/>
      <c r="R25" s="27"/>
    </row>
    <row r="26" spans="2:20" x14ac:dyDescent="0.25">
      <c r="B26" s="36" t="s">
        <v>26</v>
      </c>
      <c r="C26" s="37">
        <v>267.666</v>
      </c>
      <c r="D26" s="38">
        <v>271.16000000000003</v>
      </c>
      <c r="E26" s="39">
        <v>308.2</v>
      </c>
      <c r="F26" s="39">
        <v>0</v>
      </c>
      <c r="G26" s="37">
        <v>447.94</v>
      </c>
      <c r="H26" s="38">
        <v>0</v>
      </c>
      <c r="I26" s="39">
        <v>491.41199999999998</v>
      </c>
      <c r="J26" s="39">
        <v>0</v>
      </c>
      <c r="K26" s="57">
        <f t="shared" si="3"/>
        <v>9.7048711881055425</v>
      </c>
      <c r="L26" s="40" t="s">
        <v>18</v>
      </c>
      <c r="M26" s="41">
        <f t="shared" si="2"/>
        <v>83.591490887897606</v>
      </c>
      <c r="N26" s="41" t="s">
        <v>18</v>
      </c>
      <c r="O26" s="27"/>
      <c r="Q26" s="27"/>
      <c r="R26" s="27"/>
    </row>
    <row r="27" spans="2:20" x14ac:dyDescent="0.25">
      <c r="B27" s="36" t="s">
        <v>27</v>
      </c>
      <c r="C27" s="37">
        <v>3415.4570000000003</v>
      </c>
      <c r="D27" s="38">
        <v>5644.86</v>
      </c>
      <c r="E27" s="39">
        <v>52.78</v>
      </c>
      <c r="F27" s="39">
        <v>3926.47</v>
      </c>
      <c r="G27" s="37">
        <v>192.51300000000001</v>
      </c>
      <c r="H27" s="38">
        <v>3043.8440000000001</v>
      </c>
      <c r="I27" s="39">
        <v>161.703</v>
      </c>
      <c r="J27" s="39">
        <v>93.49</v>
      </c>
      <c r="K27" s="57">
        <f t="shared" si="3"/>
        <v>-16.004114007885178</v>
      </c>
      <c r="L27" s="40">
        <f t="shared" si="3"/>
        <v>-96.928554814241465</v>
      </c>
      <c r="M27" s="41">
        <f t="shared" si="2"/>
        <v>-95.265553043121315</v>
      </c>
      <c r="N27" s="41">
        <f t="shared" si="4"/>
        <v>-98.343803034973405</v>
      </c>
      <c r="O27" s="27"/>
      <c r="Q27" s="27"/>
      <c r="R27" s="27"/>
    </row>
    <row r="28" spans="2:20" x14ac:dyDescent="0.25">
      <c r="B28" s="36" t="s">
        <v>28</v>
      </c>
      <c r="C28" s="37">
        <v>0</v>
      </c>
      <c r="D28" s="38">
        <v>0</v>
      </c>
      <c r="E28" s="39">
        <v>0</v>
      </c>
      <c r="F28" s="39">
        <v>0</v>
      </c>
      <c r="G28" s="37">
        <v>0</v>
      </c>
      <c r="H28" s="38">
        <v>0</v>
      </c>
      <c r="I28" s="39">
        <v>0</v>
      </c>
      <c r="J28" s="39">
        <v>12.292</v>
      </c>
      <c r="K28" s="57" t="s">
        <v>18</v>
      </c>
      <c r="L28" s="40" t="s">
        <v>18</v>
      </c>
      <c r="M28" s="41" t="s">
        <v>18</v>
      </c>
      <c r="N28" s="41" t="s">
        <v>18</v>
      </c>
      <c r="O28" s="27"/>
      <c r="Q28" s="27"/>
      <c r="R28" s="27"/>
    </row>
    <row r="29" spans="2:20" x14ac:dyDescent="0.25">
      <c r="B29" s="59" t="s">
        <v>29</v>
      </c>
      <c r="C29" s="60">
        <v>20184.789000000001</v>
      </c>
      <c r="D29" s="61">
        <v>22684.189000000002</v>
      </c>
      <c r="E29" s="61">
        <v>11466.134000000002</v>
      </c>
      <c r="F29" s="61">
        <v>22780.240000000002</v>
      </c>
      <c r="G29" s="61">
        <v>17172.062999999998</v>
      </c>
      <c r="H29" s="61">
        <v>19722.725999999999</v>
      </c>
      <c r="I29" s="61">
        <v>19727.084000000003</v>
      </c>
      <c r="J29" s="61">
        <v>17296.421999999999</v>
      </c>
      <c r="K29" s="61">
        <f>+((I29*100/G29)-100)</f>
        <v>14.878940288071419</v>
      </c>
      <c r="L29" s="61">
        <f>+((J29*100/H29)-100)</f>
        <v>-12.302072238898418</v>
      </c>
      <c r="M29" s="61">
        <f>+((I29*100/C29)-100)</f>
        <v>-2.2675738646561854</v>
      </c>
      <c r="N29" s="62">
        <f>+((J29*100/D29)-100)</f>
        <v>-23.751199569003774</v>
      </c>
    </row>
    <row r="30" spans="2:20" x14ac:dyDescent="0.25">
      <c r="B30" s="21"/>
      <c r="C30" s="2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</row>
    <row r="31" spans="2:20" x14ac:dyDescent="0.25">
      <c r="B31" s="64" t="s">
        <v>30</v>
      </c>
      <c r="C31" s="65"/>
      <c r="D31" s="65"/>
      <c r="E31" s="65"/>
      <c r="F31" s="65"/>
      <c r="G31" s="65"/>
      <c r="H31" s="65"/>
      <c r="I31" s="65"/>
      <c r="J31" s="65"/>
      <c r="K31" s="64"/>
      <c r="L31" s="66"/>
      <c r="M31" s="66"/>
      <c r="N31" s="66"/>
    </row>
    <row r="32" spans="2:20" ht="15" customHeight="1" x14ac:dyDescent="0.25">
      <c r="B32" s="67" t="s">
        <v>31</v>
      </c>
      <c r="C32" s="67"/>
      <c r="D32" s="67"/>
      <c r="E32" s="67"/>
      <c r="F32" s="67"/>
      <c r="G32" s="68"/>
      <c r="H32" s="68"/>
      <c r="I32" s="68"/>
      <c r="J32" s="68"/>
      <c r="K32" s="69"/>
      <c r="L32" s="27"/>
      <c r="M32" s="27"/>
      <c r="N32" s="27"/>
    </row>
    <row r="33" spans="2:14" x14ac:dyDescent="0.25">
      <c r="B33" s="67" t="s">
        <v>32</v>
      </c>
      <c r="C33" s="67"/>
      <c r="D33" s="67"/>
      <c r="E33" s="67"/>
      <c r="F33" s="67"/>
      <c r="G33" s="70"/>
      <c r="H33" s="69"/>
      <c r="I33" s="69"/>
      <c r="J33" s="69"/>
      <c r="K33" s="71"/>
      <c r="L33" s="27"/>
      <c r="M33" s="27"/>
      <c r="N33" s="27"/>
    </row>
    <row r="34" spans="2:14" ht="15" customHeight="1" x14ac:dyDescent="0.25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4"/>
      <c r="M34" s="66"/>
      <c r="N34" s="66"/>
    </row>
    <row r="35" spans="2:14" x14ac:dyDescent="0.25">
      <c r="C35" s="27"/>
      <c r="D35" s="27"/>
      <c r="M35" s="75" t="s">
        <v>34</v>
      </c>
    </row>
    <row r="36" spans="2:14" x14ac:dyDescent="0.25">
      <c r="I36" s="76" t="s">
        <v>35</v>
      </c>
    </row>
  </sheetData>
  <mergeCells count="24">
    <mergeCell ref="L6:L7"/>
    <mergeCell ref="M6:M7"/>
    <mergeCell ref="N6:N7"/>
    <mergeCell ref="B34:K34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17_19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2025-05-14T10:50:53Z</dcterms:created>
  <dcterms:modified xsi:type="dcterms:W3CDTF">2025-05-14T10:51:41Z</dcterms:modified>
</cp:coreProperties>
</file>