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_2025\20\"/>
    </mc:Choice>
  </mc:AlternateContent>
  <xr:revisionPtr revIDLastSave="0" documentId="8_{9F3AB7BF-78D2-4CE2-B5F4-E5DB330699DF}" xr6:coauthVersionLast="47" xr6:coauthVersionMax="47" xr10:uidLastSave="{00000000-0000-0000-0000-000000000000}"/>
  <bookViews>
    <workbookView xWindow="-108" yWindow="-108" windowWidth="23256" windowHeight="12456" xr2:uid="{F86D3A0D-4A2A-4EE9-B75F-CBBDB6E04F85}"/>
  </bookViews>
  <sheets>
    <sheet name="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5" i="1" l="1"/>
  <c r="G85" i="1"/>
  <c r="H84" i="1"/>
  <c r="G84" i="1"/>
  <c r="H83" i="1"/>
  <c r="G83" i="1"/>
  <c r="H81" i="1"/>
  <c r="G81" i="1"/>
  <c r="H80" i="1"/>
  <c r="G80" i="1"/>
  <c r="H78" i="1"/>
  <c r="G78" i="1"/>
  <c r="H77" i="1"/>
  <c r="G77" i="1"/>
  <c r="H76" i="1"/>
  <c r="G76" i="1"/>
  <c r="H75" i="1"/>
  <c r="G75" i="1"/>
  <c r="H73" i="1"/>
  <c r="G73" i="1"/>
  <c r="H71" i="1"/>
  <c r="G71" i="1"/>
  <c r="H70" i="1"/>
  <c r="G70" i="1"/>
  <c r="H68" i="1"/>
  <c r="G68" i="1"/>
  <c r="H66" i="1"/>
  <c r="G66" i="1"/>
  <c r="H63" i="1"/>
  <c r="G63" i="1"/>
  <c r="H62" i="1"/>
  <c r="G62" i="1"/>
  <c r="H61" i="1"/>
  <c r="G61" i="1"/>
  <c r="H60" i="1"/>
  <c r="G60" i="1"/>
  <c r="H59" i="1"/>
  <c r="G59" i="1"/>
  <c r="H58" i="1"/>
  <c r="G58" i="1"/>
  <c r="H56" i="1"/>
  <c r="G56" i="1"/>
  <c r="H55" i="1"/>
  <c r="G55" i="1"/>
  <c r="H54" i="1"/>
  <c r="G54" i="1"/>
  <c r="H52" i="1"/>
  <c r="G52" i="1"/>
  <c r="H49" i="1"/>
  <c r="G49" i="1"/>
  <c r="H43" i="1"/>
  <c r="G43" i="1"/>
  <c r="H42" i="1"/>
  <c r="G42" i="1"/>
  <c r="H39" i="1"/>
  <c r="G39" i="1"/>
  <c r="H38" i="1"/>
  <c r="G38" i="1"/>
  <c r="H37" i="1"/>
  <c r="G37" i="1"/>
  <c r="H36" i="1"/>
  <c r="G36" i="1"/>
  <c r="H35" i="1"/>
  <c r="G35" i="1"/>
  <c r="H33" i="1"/>
  <c r="G33" i="1"/>
  <c r="H32" i="1"/>
  <c r="G32" i="1"/>
  <c r="H30" i="1"/>
  <c r="G30" i="1"/>
  <c r="G28" i="1"/>
  <c r="H25" i="1"/>
  <c r="G25" i="1"/>
  <c r="H24" i="1"/>
  <c r="G24" i="1"/>
  <c r="H22" i="1"/>
  <c r="G22" i="1"/>
  <c r="H20" i="1"/>
  <c r="G20" i="1"/>
  <c r="H18" i="1"/>
  <c r="G18" i="1"/>
  <c r="H17" i="1"/>
  <c r="G17" i="1"/>
  <c r="H16" i="1"/>
  <c r="G16" i="1"/>
  <c r="H15" i="1"/>
  <c r="G15" i="1"/>
  <c r="H13" i="1"/>
  <c r="G13" i="1"/>
  <c r="H12" i="1"/>
  <c r="G12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<sst xmlns="http://schemas.openxmlformats.org/spreadsheetml/2006/main" count="258" uniqueCount="46">
  <si>
    <t xml:space="preserve">Galvijų supirkimo kainos Lietuvos įmonėse 2025 m. 17–20 sav., EUR/100 kg skerdenų (be PVM)  </t>
  </si>
  <si>
    <t>Kategorija pagal
raumeningumą</t>
  </si>
  <si>
    <t>Pokytis %</t>
  </si>
  <si>
    <t>20 sav.
(05 13–19)</t>
  </si>
  <si>
    <t>17 sav.
(04 21–27)</t>
  </si>
  <si>
    <t>18 sav.
(04 28–05 04)</t>
  </si>
  <si>
    <t>19 sav.
(05 05–11)</t>
  </si>
  <si>
    <t>20 sav.
(05 12–18)</t>
  </si>
  <si>
    <t>savaitės*</t>
  </si>
  <si>
    <t>metų**</t>
  </si>
  <si>
    <t>Jauni buliai (A):</t>
  </si>
  <si>
    <t>U1</t>
  </si>
  <si>
    <t>●</t>
  </si>
  <si>
    <t>-</t>
  </si>
  <si>
    <t>U2</t>
  </si>
  <si>
    <t>U3</t>
  </si>
  <si>
    <t>U</t>
  </si>
  <si>
    <t>R1</t>
  </si>
  <si>
    <t>R2</t>
  </si>
  <si>
    <t>R3</t>
  </si>
  <si>
    <t>R4</t>
  </si>
  <si>
    <t>R</t>
  </si>
  <si>
    <t>O1</t>
  </si>
  <si>
    <t>O2</t>
  </si>
  <si>
    <t>O3</t>
  </si>
  <si>
    <t>O4</t>
  </si>
  <si>
    <t>O</t>
  </si>
  <si>
    <t>P1</t>
  </si>
  <si>
    <t>P2</t>
  </si>
  <si>
    <t>P3</t>
  </si>
  <si>
    <t>P</t>
  </si>
  <si>
    <t>U-P</t>
  </si>
  <si>
    <t>Buliai (B):</t>
  </si>
  <si>
    <t>Karvės (D):</t>
  </si>
  <si>
    <t>U4</t>
  </si>
  <si>
    <t>R5</t>
  </si>
  <si>
    <t>O5</t>
  </si>
  <si>
    <t>Telyčios (E):</t>
  </si>
  <si>
    <t>P4</t>
  </si>
  <si>
    <t>Vidutinė A-Z</t>
  </si>
  <si>
    <t>Pastabos:</t>
  </si>
  <si>
    <t>● - konfidencialūs duomenys</t>
  </si>
  <si>
    <t>* lyginant 2025 m. 20 savaitę su 2025 m. 19 savaite</t>
  </si>
  <si>
    <t>** lyginant 2025 m. 20 savaitę su 2024 m. 20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</si>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</sst>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rgb="FF000000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9"/>
      </left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6">
    <xf numFmtId="0" fontId="0" fillId="0" borderId="0" xfId="0"/>
    <xf numFmtId="0" fontId="2" fillId="0" borderId="0" xfId="1" applyFont="1" applyAlignment="1">
      <alignment horizont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2" fontId="7" fillId="0" borderId="10" xfId="0" quotePrefix="1" applyNumberFormat="1" applyFont="1" applyBorder="1" applyAlignment="1">
      <alignment horizontal="right" vertical="center" indent="1"/>
    </xf>
    <xf numFmtId="2" fontId="8" fillId="0" borderId="9" xfId="1" applyNumberFormat="1" applyFont="1" applyBorder="1" applyAlignment="1">
      <alignment horizontal="right" vertical="center" wrapText="1" indent="1"/>
    </xf>
    <xf numFmtId="2" fontId="8" fillId="0" borderId="11" xfId="1" applyNumberFormat="1" applyFont="1" applyBorder="1" applyAlignment="1">
      <alignment horizontal="right" vertical="center" wrapText="1" indent="1"/>
    </xf>
    <xf numFmtId="2" fontId="7" fillId="0" borderId="9" xfId="0" quotePrefix="1" applyNumberFormat="1" applyFont="1" applyBorder="1" applyAlignment="1">
      <alignment horizontal="right" vertical="center" indent="1"/>
    </xf>
    <xf numFmtId="0" fontId="9" fillId="0" borderId="0" xfId="0" applyFont="1" applyAlignment="1">
      <alignment horizontal="center" vertical="center" wrapText="1"/>
    </xf>
    <xf numFmtId="2" fontId="8" fillId="0" borderId="12" xfId="1" applyNumberFormat="1" applyFont="1" applyBorder="1" applyAlignment="1">
      <alignment horizontal="right" vertical="center" wrapText="1" indent="1"/>
    </xf>
    <xf numFmtId="2" fontId="8" fillId="0" borderId="0" xfId="1" applyNumberFormat="1" applyFont="1" applyAlignment="1">
      <alignment horizontal="right" vertical="center" wrapText="1" indent="1"/>
    </xf>
    <xf numFmtId="2" fontId="8" fillId="0" borderId="13" xfId="1" applyNumberFormat="1" applyFont="1" applyBorder="1" applyAlignment="1">
      <alignment horizontal="right" vertical="center" wrapText="1" indent="1"/>
    </xf>
    <xf numFmtId="2" fontId="7" fillId="0" borderId="0" xfId="0" quotePrefix="1" applyNumberFormat="1" applyFont="1" applyAlignment="1">
      <alignment horizontal="right" vertical="center" indent="1"/>
    </xf>
    <xf numFmtId="0" fontId="10" fillId="0" borderId="0" xfId="0" applyFont="1" applyAlignment="1">
      <alignment horizontal="center" vertical="center" wrapText="1"/>
    </xf>
    <xf numFmtId="2" fontId="11" fillId="0" borderId="12" xfId="1" applyNumberFormat="1" applyFont="1" applyBorder="1" applyAlignment="1">
      <alignment horizontal="right" vertical="center" wrapText="1" indent="1"/>
    </xf>
    <xf numFmtId="2" fontId="12" fillId="0" borderId="0" xfId="0" applyNumberFormat="1" applyFont="1" applyAlignment="1">
      <alignment horizontal="right" vertical="center" wrapText="1" indent="1"/>
    </xf>
    <xf numFmtId="2" fontId="12" fillId="0" borderId="13" xfId="0" applyNumberFormat="1" applyFont="1" applyBorder="1" applyAlignment="1">
      <alignment horizontal="right" vertical="center" wrapText="1" indent="1"/>
    </xf>
    <xf numFmtId="2" fontId="13" fillId="0" borderId="0" xfId="0" quotePrefix="1" applyNumberFormat="1" applyFont="1" applyAlignment="1">
      <alignment horizontal="right" vertical="center" indent="1"/>
    </xf>
    <xf numFmtId="2" fontId="7" fillId="0" borderId="12" xfId="0" quotePrefix="1" applyNumberFormat="1" applyFont="1" applyBorder="1" applyAlignment="1">
      <alignment horizontal="right" vertical="center" indent="1"/>
    </xf>
    <xf numFmtId="2" fontId="14" fillId="0" borderId="0" xfId="0" quotePrefix="1" applyNumberFormat="1" applyFont="1" applyAlignment="1">
      <alignment horizontal="right" vertical="center" indent="1"/>
    </xf>
    <xf numFmtId="2" fontId="15" fillId="0" borderId="12" xfId="0" applyNumberFormat="1" applyFont="1" applyBorder="1" applyAlignment="1">
      <alignment horizontal="right" vertical="center" wrapText="1" indent="1"/>
    </xf>
    <xf numFmtId="2" fontId="16" fillId="0" borderId="12" xfId="0" applyNumberFormat="1" applyFont="1" applyBorder="1" applyAlignment="1">
      <alignment horizontal="right" vertical="center" wrapText="1" indent="1"/>
    </xf>
    <xf numFmtId="2" fontId="16" fillId="0" borderId="0" xfId="0" applyNumberFormat="1" applyFont="1" applyAlignment="1">
      <alignment horizontal="right" vertical="center" wrapText="1" indent="1"/>
    </xf>
    <xf numFmtId="2" fontId="16" fillId="0" borderId="13" xfId="0" applyNumberFormat="1" applyFont="1" applyBorder="1" applyAlignment="1">
      <alignment horizontal="right" vertical="center" wrapText="1" indent="1"/>
    </xf>
    <xf numFmtId="2" fontId="17" fillId="0" borderId="0" xfId="0" quotePrefix="1" applyNumberFormat="1" applyFont="1" applyAlignment="1">
      <alignment horizontal="right" vertical="center" indent="1"/>
    </xf>
    <xf numFmtId="2" fontId="15" fillId="0" borderId="0" xfId="0" applyNumberFormat="1" applyFont="1" applyAlignment="1">
      <alignment horizontal="right" vertical="center" wrapText="1" indent="1"/>
    </xf>
    <xf numFmtId="2" fontId="15" fillId="0" borderId="13" xfId="0" applyNumberFormat="1" applyFont="1" applyBorder="1" applyAlignment="1">
      <alignment horizontal="right" vertical="center" wrapText="1" indent="1"/>
    </xf>
    <xf numFmtId="2" fontId="8" fillId="0" borderId="12" xfId="0" applyNumberFormat="1" applyFont="1" applyBorder="1" applyAlignment="1">
      <alignment horizontal="right" vertical="center" wrapText="1" indent="1"/>
    </xf>
    <xf numFmtId="2" fontId="11" fillId="0" borderId="12" xfId="0" applyNumberFormat="1" applyFont="1" applyBorder="1" applyAlignment="1">
      <alignment horizontal="right" vertical="center" wrapText="1" indent="1"/>
    </xf>
    <xf numFmtId="2" fontId="16" fillId="0" borderId="14" xfId="0" applyNumberFormat="1" applyFont="1" applyBorder="1" applyAlignment="1">
      <alignment horizontal="right" vertical="center" wrapText="1" indent="1"/>
    </xf>
    <xf numFmtId="0" fontId="18" fillId="0" borderId="15" xfId="1" applyFont="1" applyBorder="1" applyAlignment="1">
      <alignment horizontal="right" vertical="center" wrapText="1" indent="1"/>
    </xf>
    <xf numFmtId="2" fontId="18" fillId="0" borderId="15" xfId="1" applyNumberFormat="1" applyFont="1" applyBorder="1" applyAlignment="1">
      <alignment horizontal="right" vertical="center" wrapText="1" indent="1"/>
    </xf>
    <xf numFmtId="2" fontId="18" fillId="0" borderId="16" xfId="1" applyNumberFormat="1" applyFont="1" applyBorder="1" applyAlignment="1">
      <alignment horizontal="right" vertical="center" wrapText="1" indent="1"/>
    </xf>
    <xf numFmtId="0" fontId="5" fillId="2" borderId="17" xfId="1" applyFont="1" applyFill="1" applyBorder="1" applyAlignment="1">
      <alignment horizontal="center" wrapText="1"/>
    </xf>
    <xf numFmtId="2" fontId="17" fillId="2" borderId="18" xfId="0" applyNumberFormat="1" applyFont="1" applyFill="1" applyBorder="1" applyAlignment="1">
      <alignment horizontal="right" vertical="center" wrapText="1" indent="1"/>
    </xf>
    <xf numFmtId="0" fontId="17" fillId="2" borderId="18" xfId="0" applyFont="1" applyFill="1" applyBorder="1" applyAlignment="1">
      <alignment horizontal="right" vertical="center" wrapText="1" indent="1"/>
    </xf>
    <xf numFmtId="2" fontId="17" fillId="2" borderId="18" xfId="0" applyNumberFormat="1" applyFont="1" applyFill="1" applyBorder="1" applyAlignment="1">
      <alignment horizontal="right" vertical="center" indent="1"/>
    </xf>
    <xf numFmtId="2" fontId="17" fillId="2" borderId="19" xfId="0" applyNumberFormat="1" applyFont="1" applyFill="1" applyBorder="1" applyAlignment="1">
      <alignment horizontal="right" vertical="center" indent="1"/>
    </xf>
    <xf numFmtId="0" fontId="5" fillId="3" borderId="20" xfId="1" applyFont="1" applyFill="1" applyBorder="1" applyAlignment="1">
      <alignment horizontal="center" wrapText="1"/>
    </xf>
    <xf numFmtId="0" fontId="6" fillId="3" borderId="0" xfId="1" applyFont="1" applyFill="1" applyAlignment="1">
      <alignment horizontal="center" wrapText="1"/>
    </xf>
    <xf numFmtId="2" fontId="8" fillId="0" borderId="10" xfId="1" applyNumberFormat="1" applyFont="1" applyBorder="1" applyAlignment="1">
      <alignment horizontal="right" vertical="center" wrapText="1" indent="1"/>
    </xf>
    <xf numFmtId="2" fontId="15" fillId="0" borderId="9" xfId="0" applyNumberFormat="1" applyFont="1" applyBorder="1" applyAlignment="1">
      <alignment horizontal="right" vertical="center" wrapText="1" indent="1"/>
    </xf>
    <xf numFmtId="2" fontId="15" fillId="0" borderId="11" xfId="0" applyNumberFormat="1" applyFont="1" applyBorder="1" applyAlignment="1">
      <alignment horizontal="right" vertical="center" wrapText="1" indent="1"/>
    </xf>
    <xf numFmtId="2" fontId="8" fillId="0" borderId="0" xfId="1" quotePrefix="1" applyNumberFormat="1" applyFont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0" fontId="8" fillId="0" borderId="12" xfId="1" applyFont="1" applyBorder="1" applyAlignment="1">
      <alignment horizontal="right" vertical="center" wrapText="1" indent="1"/>
    </xf>
    <xf numFmtId="0" fontId="18" fillId="0" borderId="12" xfId="1" applyFont="1" applyBorder="1" applyAlignment="1">
      <alignment horizontal="right" vertical="center" wrapText="1" indent="1"/>
    </xf>
    <xf numFmtId="2" fontId="13" fillId="0" borderId="13" xfId="0" quotePrefix="1" applyNumberFormat="1" applyFont="1" applyBorder="1" applyAlignment="1">
      <alignment horizontal="right" vertical="center" indent="1"/>
    </xf>
    <xf numFmtId="2" fontId="17" fillId="0" borderId="12" xfId="0" quotePrefix="1" applyNumberFormat="1" applyFont="1" applyBorder="1" applyAlignment="1">
      <alignment horizontal="right" vertical="center" indent="1"/>
    </xf>
    <xf numFmtId="2" fontId="17" fillId="0" borderId="13" xfId="0" quotePrefix="1" applyNumberFormat="1" applyFont="1" applyBorder="1" applyAlignment="1">
      <alignment horizontal="right" vertical="center" indent="1"/>
    </xf>
    <xf numFmtId="2" fontId="7" fillId="0" borderId="13" xfId="0" quotePrefix="1" applyNumberFormat="1" applyFont="1" applyBorder="1" applyAlignment="1">
      <alignment horizontal="right" vertical="center" indent="1"/>
    </xf>
    <xf numFmtId="2" fontId="13" fillId="0" borderId="15" xfId="0" quotePrefix="1" applyNumberFormat="1" applyFont="1" applyBorder="1" applyAlignment="1">
      <alignment horizontal="right" vertical="center" indent="1"/>
    </xf>
    <xf numFmtId="2" fontId="13" fillId="0" borderId="16" xfId="0" quotePrefix="1" applyNumberFormat="1" applyFont="1" applyBorder="1" applyAlignment="1">
      <alignment horizontal="right" vertical="center" indent="1"/>
    </xf>
    <xf numFmtId="0" fontId="5" fillId="2" borderId="19" xfId="1" applyFont="1" applyFill="1" applyBorder="1" applyAlignment="1">
      <alignment horizontal="center" wrapText="1"/>
    </xf>
    <xf numFmtId="2" fontId="16" fillId="2" borderId="18" xfId="0" applyNumberFormat="1" applyFont="1" applyFill="1" applyBorder="1" applyAlignment="1">
      <alignment horizontal="right" vertical="center" wrapText="1" indent="1"/>
    </xf>
    <xf numFmtId="0" fontId="16" fillId="2" borderId="18" xfId="0" applyFont="1" applyFill="1" applyBorder="1" applyAlignment="1">
      <alignment horizontal="right" vertical="center" wrapText="1" indent="1"/>
    </xf>
    <xf numFmtId="2" fontId="17" fillId="2" borderId="18" xfId="0" quotePrefix="1" applyNumberFormat="1" applyFont="1" applyFill="1" applyBorder="1" applyAlignment="1">
      <alignment horizontal="right" vertical="center" indent="1"/>
    </xf>
    <xf numFmtId="0" fontId="19" fillId="0" borderId="0" xfId="1" applyFont="1" applyAlignment="1">
      <alignment horizontal="center" wrapText="1"/>
    </xf>
    <xf numFmtId="2" fontId="18" fillId="0" borderId="12" xfId="1" applyNumberFormat="1" applyFont="1" applyBorder="1" applyAlignment="1">
      <alignment horizontal="right" vertical="center" wrapText="1" indent="1"/>
    </xf>
    <xf numFmtId="2" fontId="18" fillId="0" borderId="0" xfId="1" applyNumberFormat="1" applyFont="1" applyAlignment="1">
      <alignment horizontal="right" vertical="center" wrapText="1" indent="1"/>
    </xf>
    <xf numFmtId="2" fontId="7" fillId="0" borderId="12" xfId="1" quotePrefix="1" applyNumberFormat="1" applyFont="1" applyBorder="1" applyAlignment="1">
      <alignment horizontal="right" vertical="center" wrapText="1" indent="1"/>
    </xf>
    <xf numFmtId="2" fontId="20" fillId="0" borderId="0" xfId="1" applyNumberFormat="1" applyFont="1" applyAlignment="1">
      <alignment horizontal="right" vertical="center" wrapText="1" indent="1"/>
    </xf>
    <xf numFmtId="2" fontId="7" fillId="0" borderId="12" xfId="0" applyNumberFormat="1" applyFont="1" applyBorder="1" applyAlignment="1">
      <alignment horizontal="right" vertical="center" wrapText="1" indent="1"/>
    </xf>
    <xf numFmtId="2" fontId="20" fillId="0" borderId="13" xfId="1" applyNumberFormat="1" applyFont="1" applyBorder="1" applyAlignment="1">
      <alignment horizontal="right" vertical="center" wrapText="1" indent="1"/>
    </xf>
    <xf numFmtId="2" fontId="18" fillId="0" borderId="0" xfId="1" quotePrefix="1" applyNumberFormat="1" applyFont="1" applyAlignment="1">
      <alignment horizontal="right" vertical="center" wrapText="1" indent="1"/>
    </xf>
    <xf numFmtId="2" fontId="20" fillId="0" borderId="0" xfId="1" quotePrefix="1" applyNumberFormat="1" applyFont="1" applyAlignment="1">
      <alignment horizontal="right" vertical="center" wrapText="1" indent="1"/>
    </xf>
    <xf numFmtId="2" fontId="11" fillId="0" borderId="0" xfId="1" quotePrefix="1" applyNumberFormat="1" applyFont="1" applyAlignment="1">
      <alignment horizontal="right" vertical="center" wrapText="1" indent="1"/>
    </xf>
    <xf numFmtId="2" fontId="18" fillId="0" borderId="13" xfId="1" applyNumberFormat="1" applyFont="1" applyBorder="1" applyAlignment="1">
      <alignment horizontal="right" vertical="center" wrapText="1" indent="1"/>
    </xf>
    <xf numFmtId="2" fontId="16" fillId="2" borderId="21" xfId="0" applyNumberFormat="1" applyFont="1" applyFill="1" applyBorder="1" applyAlignment="1">
      <alignment horizontal="right" vertical="center" wrapText="1" indent="1"/>
    </xf>
    <xf numFmtId="2" fontId="17" fillId="2" borderId="17" xfId="0" quotePrefix="1" applyNumberFormat="1" applyFont="1" applyFill="1" applyBorder="1" applyAlignment="1">
      <alignment horizontal="right" vertical="center" indent="1"/>
    </xf>
    <xf numFmtId="2" fontId="8" fillId="0" borderId="10" xfId="1" quotePrefix="1" applyNumberFormat="1" applyFont="1" applyBorder="1" applyAlignment="1">
      <alignment horizontal="right" vertical="center" wrapText="1" indent="1"/>
    </xf>
    <xf numFmtId="2" fontId="8" fillId="3" borderId="9" xfId="1" applyNumberFormat="1" applyFont="1" applyFill="1" applyBorder="1" applyAlignment="1">
      <alignment horizontal="right" vertical="center" wrapText="1" indent="1"/>
    </xf>
    <xf numFmtId="2" fontId="8" fillId="3" borderId="11" xfId="1" applyNumberFormat="1" applyFont="1" applyFill="1" applyBorder="1" applyAlignment="1">
      <alignment horizontal="right" vertical="center" wrapText="1" indent="1"/>
    </xf>
    <xf numFmtId="2" fontId="8" fillId="3" borderId="0" xfId="1" applyNumberFormat="1" applyFont="1" applyFill="1" applyAlignment="1">
      <alignment horizontal="right" vertical="center" wrapText="1" indent="1"/>
    </xf>
    <xf numFmtId="2" fontId="8" fillId="3" borderId="13" xfId="1" applyNumberFormat="1" applyFont="1" applyFill="1" applyBorder="1" applyAlignment="1">
      <alignment horizontal="right" vertical="center" wrapText="1" indent="1"/>
    </xf>
    <xf numFmtId="0" fontId="5" fillId="0" borderId="0" xfId="1" applyFont="1" applyAlignment="1">
      <alignment horizontal="center" wrapText="1"/>
    </xf>
    <xf numFmtId="2" fontId="12" fillId="0" borderId="12" xfId="0" applyNumberFormat="1" applyFont="1" applyBorder="1" applyAlignment="1">
      <alignment horizontal="right" vertical="center" wrapText="1" indent="1"/>
    </xf>
    <xf numFmtId="2" fontId="18" fillId="3" borderId="0" xfId="1" applyNumberFormat="1" applyFont="1" applyFill="1" applyAlignment="1">
      <alignment horizontal="right" vertical="center" wrapText="1" indent="1"/>
    </xf>
    <xf numFmtId="2" fontId="18" fillId="3" borderId="13" xfId="1" applyNumberFormat="1" applyFont="1" applyFill="1" applyBorder="1" applyAlignment="1">
      <alignment horizontal="right" vertical="center" wrapText="1" indent="1"/>
    </xf>
    <xf numFmtId="0" fontId="15" fillId="0" borderId="0" xfId="0" applyFont="1" applyAlignment="1">
      <alignment horizontal="right" vertical="center" wrapText="1" indent="1"/>
    </xf>
    <xf numFmtId="0" fontId="15" fillId="0" borderId="13" xfId="0" applyFont="1" applyBorder="1" applyAlignment="1">
      <alignment horizontal="right" vertical="center" wrapText="1" indent="1"/>
    </xf>
    <xf numFmtId="0" fontId="21" fillId="0" borderId="0" xfId="0" applyFont="1" applyAlignment="1">
      <alignment horizontal="center" vertical="center" wrapText="1"/>
    </xf>
    <xf numFmtId="2" fontId="7" fillId="0" borderId="12" xfId="0" applyNumberFormat="1" applyFont="1" applyBorder="1" applyAlignment="1">
      <alignment horizontal="right" vertical="center" indent="1"/>
    </xf>
    <xf numFmtId="0" fontId="16" fillId="0" borderId="0" xfId="0" applyFont="1" applyAlignment="1">
      <alignment horizontal="right" vertical="center" wrapText="1" indent="1"/>
    </xf>
    <xf numFmtId="0" fontId="16" fillId="0" borderId="13" xfId="0" applyFont="1" applyBorder="1" applyAlignment="1">
      <alignment horizontal="right" vertical="center" wrapText="1" indent="1"/>
    </xf>
    <xf numFmtId="0" fontId="22" fillId="0" borderId="0" xfId="0" applyFont="1" applyAlignment="1">
      <alignment horizontal="right" vertical="center" wrapText="1" indent="1"/>
    </xf>
    <xf numFmtId="0" fontId="22" fillId="0" borderId="13" xfId="0" applyFont="1" applyBorder="1" applyAlignment="1">
      <alignment horizontal="right" vertical="center" wrapText="1" indent="1"/>
    </xf>
    <xf numFmtId="2" fontId="16" fillId="0" borderId="22" xfId="0" applyNumberFormat="1" applyFont="1" applyBorder="1" applyAlignment="1">
      <alignment horizontal="right" vertical="center" wrapText="1" indent="1"/>
    </xf>
    <xf numFmtId="0" fontId="16" fillId="0" borderId="8" xfId="0" applyFont="1" applyBorder="1" applyAlignment="1">
      <alignment horizontal="right" vertical="center" wrapText="1" indent="1"/>
    </xf>
    <xf numFmtId="0" fontId="16" fillId="0" borderId="23" xfId="0" applyFont="1" applyBorder="1" applyAlignment="1">
      <alignment horizontal="right" vertical="center" wrapText="1" indent="1"/>
    </xf>
    <xf numFmtId="0" fontId="5" fillId="2" borderId="24" xfId="1" applyFont="1" applyFill="1" applyBorder="1" applyAlignment="1">
      <alignment horizontal="center" wrapText="1"/>
    </xf>
    <xf numFmtId="2" fontId="16" fillId="2" borderId="25" xfId="0" applyNumberFormat="1" applyFont="1" applyFill="1" applyBorder="1" applyAlignment="1">
      <alignment horizontal="right" vertical="center" wrapText="1" indent="1"/>
    </xf>
    <xf numFmtId="0" fontId="16" fillId="2" borderId="26" xfId="0" applyFont="1" applyFill="1" applyBorder="1" applyAlignment="1">
      <alignment horizontal="right" vertical="center" wrapText="1" indent="1"/>
    </xf>
    <xf numFmtId="2" fontId="17" fillId="2" borderId="25" xfId="0" applyNumberFormat="1" applyFont="1" applyFill="1" applyBorder="1" applyAlignment="1">
      <alignment horizontal="right" vertical="center" indent="1"/>
    </xf>
    <xf numFmtId="2" fontId="17" fillId="2" borderId="1" xfId="0" applyNumberFormat="1" applyFont="1" applyFill="1" applyBorder="1" applyAlignment="1">
      <alignment horizontal="right" vertical="center" indent="1"/>
    </xf>
    <xf numFmtId="2" fontId="5" fillId="4" borderId="27" xfId="1" applyNumberFormat="1" applyFont="1" applyFill="1" applyBorder="1" applyAlignment="1">
      <alignment horizontal="center" vertical="center" wrapText="1"/>
    </xf>
    <xf numFmtId="2" fontId="17" fillId="4" borderId="28" xfId="0" applyNumberFormat="1" applyFont="1" applyFill="1" applyBorder="1" applyAlignment="1">
      <alignment horizontal="right" vertical="center" wrapText="1" indent="1"/>
    </xf>
    <xf numFmtId="2" fontId="17" fillId="4" borderId="28" xfId="0" applyNumberFormat="1" applyFont="1" applyFill="1" applyBorder="1" applyAlignment="1">
      <alignment horizontal="right" vertical="center" indent="1"/>
    </xf>
    <xf numFmtId="2" fontId="17" fillId="4" borderId="29" xfId="0" applyNumberFormat="1" applyFont="1" applyFill="1" applyBorder="1" applyAlignment="1">
      <alignment horizontal="right" vertical="center" indent="1"/>
    </xf>
    <xf numFmtId="0" fontId="7" fillId="0" borderId="0" xfId="0" applyFont="1"/>
    <xf numFmtId="0" fontId="3" fillId="0" borderId="0" xfId="1" applyFont="1" applyAlignment="1">
      <alignment horizontal="left"/>
    </xf>
    <xf numFmtId="0" fontId="3" fillId="0" borderId="0" xfId="1" applyFont="1"/>
    <xf numFmtId="0" fontId="23" fillId="0" borderId="0" xfId="0" applyFont="1" applyAlignment="1">
      <alignment horizontal="left"/>
    </xf>
    <xf numFmtId="4" fontId="3" fillId="0" borderId="0" xfId="1" applyNumberFormat="1" applyFont="1"/>
    <xf numFmtId="0" fontId="4" fillId="0" borderId="0" xfId="1" applyFont="1" applyAlignment="1">
      <alignment horizontal="left"/>
    </xf>
    <xf numFmtId="2" fontId="17" fillId="0" borderId="0" xfId="0" applyNumberFormat="1" applyFont="1" applyAlignment="1">
      <alignment horizontal="right" vertical="center" wrapText="1" indent="1"/>
    </xf>
    <xf numFmtId="0" fontId="24" fillId="0" borderId="0" xfId="0" applyFont="1" applyAlignment="1">
      <alignment vertical="center"/>
    </xf>
  </cellXfs>
  <cellStyles count="3">
    <cellStyle name="Normal" xfId="0" builtinId="0"/>
    <cellStyle name="Normal 2" xfId="1" xr:uid="{F540F502-6FD3-457C-8925-15A53A083344}"/>
    <cellStyle name="Normal_Sheet1 2" xfId="2" xr:uid="{8A9C3A48-37CF-45CB-ADDB-73E0C9B2FE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97A5C-0108-4B6A-B96E-657808528932}">
  <dimension ref="A2:H94"/>
  <sheetViews>
    <sheetView showGridLines="0" tabSelected="1" workbookViewId="0">
      <selection activeCell="M15" sqref="M15"/>
    </sheetView>
  </sheetViews>
  <sheetFormatPr defaultRowHeight="14.4" x14ac:dyDescent="0.3"/>
  <cols>
    <col min="1" max="1" width="12.33203125" customWidth="1"/>
    <col min="2" max="2" width="10.6640625" customWidth="1"/>
    <col min="3" max="3" width="10.77734375" customWidth="1"/>
    <col min="4" max="5" width="10.5546875" customWidth="1"/>
    <col min="6" max="6" width="9.77734375" customWidth="1"/>
  </cols>
  <sheetData>
    <row r="2" spans="1:8" x14ac:dyDescent="0.3">
      <c r="A2" s="1" t="s">
        <v>0</v>
      </c>
      <c r="B2" s="1"/>
      <c r="C2" s="1"/>
      <c r="D2" s="1"/>
      <c r="E2" s="1"/>
      <c r="F2" s="1"/>
      <c r="G2" s="1"/>
      <c r="H2" s="1"/>
    </row>
    <row r="4" spans="1:8" ht="14.4" customHeight="1" x14ac:dyDescent="0.3">
      <c r="A4" s="2" t="s">
        <v>1</v>
      </c>
      <c r="B4" s="3">
        <v>2024</v>
      </c>
      <c r="C4" s="4">
        <v>2025</v>
      </c>
      <c r="D4" s="4"/>
      <c r="E4" s="4"/>
      <c r="F4" s="5"/>
      <c r="G4" s="4" t="s">
        <v>2</v>
      </c>
      <c r="H4" s="4"/>
    </row>
    <row r="5" spans="1:8" ht="24" x14ac:dyDescent="0.3">
      <c r="A5" s="6"/>
      <c r="B5" s="7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7" t="s">
        <v>8</v>
      </c>
      <c r="H5" s="9" t="s">
        <v>9</v>
      </c>
    </row>
    <row r="6" spans="1:8" ht="14.4" customHeight="1" x14ac:dyDescent="0.3">
      <c r="A6" s="10" t="s">
        <v>10</v>
      </c>
      <c r="B6" s="10"/>
      <c r="C6" s="10"/>
      <c r="D6" s="10"/>
      <c r="E6" s="11"/>
      <c r="F6" s="11"/>
      <c r="G6" s="11"/>
      <c r="H6" s="10"/>
    </row>
    <row r="7" spans="1:8" x14ac:dyDescent="0.3">
      <c r="A7" s="12" t="s">
        <v>11</v>
      </c>
      <c r="B7" s="13" t="s">
        <v>12</v>
      </c>
      <c r="C7" s="14" t="s">
        <v>12</v>
      </c>
      <c r="D7" s="14">
        <v>563.94000000000005</v>
      </c>
      <c r="E7" s="14" t="s">
        <v>13</v>
      </c>
      <c r="F7" s="15" t="s">
        <v>12</v>
      </c>
      <c r="G7" s="16" t="s">
        <v>13</v>
      </c>
      <c r="H7" s="16" t="s">
        <v>13</v>
      </c>
    </row>
    <row r="8" spans="1:8" x14ac:dyDescent="0.3">
      <c r="A8" s="17" t="s">
        <v>14</v>
      </c>
      <c r="B8" s="18">
        <v>442.86</v>
      </c>
      <c r="C8" s="19">
        <v>575.09</v>
      </c>
      <c r="D8" s="19">
        <v>594.02</v>
      </c>
      <c r="E8" s="19">
        <v>586.34</v>
      </c>
      <c r="F8" s="20">
        <v>591.57000000000005</v>
      </c>
      <c r="G8" s="21">
        <f>F8/E8*100-100</f>
        <v>0.89197394003480213</v>
      </c>
      <c r="H8" s="21">
        <f t="shared" ref="H8:H16" si="0">(F8/B8-1)*100</f>
        <v>33.579460777672395</v>
      </c>
    </row>
    <row r="9" spans="1:8" x14ac:dyDescent="0.3">
      <c r="A9" s="17" t="s">
        <v>15</v>
      </c>
      <c r="B9" s="18">
        <v>439.71</v>
      </c>
      <c r="C9" s="19" t="s">
        <v>12</v>
      </c>
      <c r="D9" s="19">
        <v>587.58000000000004</v>
      </c>
      <c r="E9" s="19">
        <v>593.82000000000005</v>
      </c>
      <c r="F9" s="20">
        <v>592.23</v>
      </c>
      <c r="G9" s="21">
        <f>F9/E9*100-100</f>
        <v>-0.26775790643628739</v>
      </c>
      <c r="H9" s="21">
        <f t="shared" si="0"/>
        <v>34.686497919083045</v>
      </c>
    </row>
    <row r="10" spans="1:8" x14ac:dyDescent="0.3">
      <c r="A10" s="22" t="s">
        <v>16</v>
      </c>
      <c r="B10" s="23">
        <v>440.57</v>
      </c>
      <c r="C10" s="24">
        <v>577.61</v>
      </c>
      <c r="D10" s="24">
        <v>589.42999999999995</v>
      </c>
      <c r="E10" s="24">
        <v>589.4</v>
      </c>
      <c r="F10" s="25">
        <v>591.6</v>
      </c>
      <c r="G10" s="26">
        <f>F10/E10*100-100</f>
        <v>0.37326094333221249</v>
      </c>
      <c r="H10" s="26">
        <f t="shared" si="0"/>
        <v>34.280591052500185</v>
      </c>
    </row>
    <row r="11" spans="1:8" x14ac:dyDescent="0.3">
      <c r="A11" s="17" t="s">
        <v>17</v>
      </c>
      <c r="B11" s="27" t="s">
        <v>12</v>
      </c>
      <c r="C11" s="19" t="s">
        <v>12</v>
      </c>
      <c r="D11" s="19" t="s">
        <v>12</v>
      </c>
      <c r="E11" s="19" t="s">
        <v>12</v>
      </c>
      <c r="F11" s="20" t="s">
        <v>12</v>
      </c>
      <c r="G11" s="21" t="s">
        <v>13</v>
      </c>
      <c r="H11" s="28" t="s">
        <v>13</v>
      </c>
    </row>
    <row r="12" spans="1:8" x14ac:dyDescent="0.3">
      <c r="A12" s="17" t="s">
        <v>18</v>
      </c>
      <c r="B12" s="29">
        <v>409.64</v>
      </c>
      <c r="C12" s="19">
        <v>562.98</v>
      </c>
      <c r="D12" s="19">
        <v>572.71</v>
      </c>
      <c r="E12" s="19">
        <v>581.48</v>
      </c>
      <c r="F12" s="20">
        <v>578</v>
      </c>
      <c r="G12" s="21">
        <f>F12/E12*100-100</f>
        <v>-0.59847286235124386</v>
      </c>
      <c r="H12" s="21">
        <f t="shared" si="0"/>
        <v>41.099502001757649</v>
      </c>
    </row>
    <row r="13" spans="1:8" x14ac:dyDescent="0.3">
      <c r="A13" s="17" t="s">
        <v>19</v>
      </c>
      <c r="B13" s="29">
        <v>423.92</v>
      </c>
      <c r="C13" s="19">
        <v>565.6</v>
      </c>
      <c r="D13" s="19">
        <v>576.86</v>
      </c>
      <c r="E13" s="19">
        <v>578.88</v>
      </c>
      <c r="F13" s="20">
        <v>599.91</v>
      </c>
      <c r="G13" s="21">
        <f>F13/E13*100-100</f>
        <v>3.6328772802653333</v>
      </c>
      <c r="H13" s="21">
        <f t="shared" si="0"/>
        <v>41.514908473296842</v>
      </c>
    </row>
    <row r="14" spans="1:8" x14ac:dyDescent="0.3">
      <c r="A14" s="17" t="s">
        <v>20</v>
      </c>
      <c r="B14" s="27" t="s">
        <v>12</v>
      </c>
      <c r="C14" s="19" t="s">
        <v>12</v>
      </c>
      <c r="D14" s="19" t="s">
        <v>12</v>
      </c>
      <c r="E14" s="19" t="s">
        <v>12</v>
      </c>
      <c r="F14" s="20" t="s">
        <v>12</v>
      </c>
      <c r="G14" s="21" t="s">
        <v>13</v>
      </c>
      <c r="H14" s="21" t="s">
        <v>13</v>
      </c>
    </row>
    <row r="15" spans="1:8" x14ac:dyDescent="0.3">
      <c r="A15" s="22" t="s">
        <v>21</v>
      </c>
      <c r="B15" s="30">
        <v>416.26</v>
      </c>
      <c r="C15" s="31">
        <v>563.74</v>
      </c>
      <c r="D15" s="31">
        <v>576.35</v>
      </c>
      <c r="E15" s="31">
        <v>578.5</v>
      </c>
      <c r="F15" s="32">
        <v>588.48</v>
      </c>
      <c r="G15" s="33">
        <f>F15/E15*100-100</f>
        <v>1.725151253241151</v>
      </c>
      <c r="H15" s="26">
        <f t="shared" si="0"/>
        <v>41.37318022389853</v>
      </c>
    </row>
    <row r="16" spans="1:8" x14ac:dyDescent="0.3">
      <c r="A16" s="17" t="s">
        <v>22</v>
      </c>
      <c r="B16" s="29">
        <v>354.55</v>
      </c>
      <c r="C16" s="34">
        <v>484.42</v>
      </c>
      <c r="D16" s="34">
        <v>484.29</v>
      </c>
      <c r="E16" s="34">
        <v>525.67999999999995</v>
      </c>
      <c r="F16" s="35">
        <v>550.15</v>
      </c>
      <c r="G16" s="21">
        <f t="shared" ref="G16:G22" si="1">F16/E16*100-100</f>
        <v>4.6549231471617816</v>
      </c>
      <c r="H16" s="28">
        <f t="shared" si="0"/>
        <v>55.168523480468188</v>
      </c>
    </row>
    <row r="17" spans="1:8" x14ac:dyDescent="0.3">
      <c r="A17" s="17" t="s">
        <v>23</v>
      </c>
      <c r="B17" s="29">
        <v>384.91</v>
      </c>
      <c r="C17" s="34">
        <v>536.41999999999996</v>
      </c>
      <c r="D17" s="34">
        <v>550.24</v>
      </c>
      <c r="E17" s="34">
        <v>557.97</v>
      </c>
      <c r="F17" s="35">
        <v>556.58000000000004</v>
      </c>
      <c r="G17" s="21">
        <f t="shared" si="1"/>
        <v>-0.24911733605749475</v>
      </c>
      <c r="H17" s="21">
        <f>(F17/B17-1)*100</f>
        <v>44.600036372138938</v>
      </c>
    </row>
    <row r="18" spans="1:8" x14ac:dyDescent="0.3">
      <c r="A18" s="17" t="s">
        <v>24</v>
      </c>
      <c r="B18" s="36">
        <v>413.53</v>
      </c>
      <c r="C18" s="19">
        <v>558.05999999999995</v>
      </c>
      <c r="D18" s="19">
        <v>569.38</v>
      </c>
      <c r="E18" s="19">
        <v>558.79</v>
      </c>
      <c r="F18" s="20">
        <v>578.47</v>
      </c>
      <c r="G18" s="21">
        <f t="shared" si="1"/>
        <v>3.5218955242577863</v>
      </c>
      <c r="H18" s="21">
        <f>(F18/B18-1)*100</f>
        <v>39.885860759799783</v>
      </c>
    </row>
    <row r="19" spans="1:8" x14ac:dyDescent="0.3">
      <c r="A19" s="17" t="s">
        <v>25</v>
      </c>
      <c r="B19" s="27" t="s">
        <v>12</v>
      </c>
      <c r="C19" s="34" t="s">
        <v>12</v>
      </c>
      <c r="D19" s="34" t="s">
        <v>12</v>
      </c>
      <c r="E19" s="34" t="s">
        <v>12</v>
      </c>
      <c r="F19" s="35" t="s">
        <v>12</v>
      </c>
      <c r="G19" s="21" t="s">
        <v>13</v>
      </c>
      <c r="H19" s="21" t="s">
        <v>13</v>
      </c>
    </row>
    <row r="20" spans="1:8" x14ac:dyDescent="0.3">
      <c r="A20" s="22" t="s">
        <v>26</v>
      </c>
      <c r="B20" s="37">
        <v>391.7</v>
      </c>
      <c r="C20" s="31">
        <v>547.32000000000005</v>
      </c>
      <c r="D20" s="31">
        <v>558.46</v>
      </c>
      <c r="E20" s="31">
        <v>557.19000000000005</v>
      </c>
      <c r="F20" s="32">
        <v>565.9</v>
      </c>
      <c r="G20" s="33">
        <f t="shared" si="1"/>
        <v>1.5632010624741781</v>
      </c>
      <c r="H20" s="26">
        <f t="shared" ref="H20:H22" si="2">(F20/B20-1)*100</f>
        <v>44.472810824610676</v>
      </c>
    </row>
    <row r="21" spans="1:8" x14ac:dyDescent="0.3">
      <c r="A21" s="17" t="s">
        <v>27</v>
      </c>
      <c r="B21" s="36">
        <v>274.39999999999998</v>
      </c>
      <c r="C21" s="34">
        <v>478.81</v>
      </c>
      <c r="D21" s="34">
        <v>443.2</v>
      </c>
      <c r="E21" s="34" t="s">
        <v>12</v>
      </c>
      <c r="F21" s="35" t="s">
        <v>12</v>
      </c>
      <c r="G21" s="28" t="s">
        <v>13</v>
      </c>
      <c r="H21" s="28" t="s">
        <v>13</v>
      </c>
    </row>
    <row r="22" spans="1:8" x14ac:dyDescent="0.3">
      <c r="A22" s="17" t="s">
        <v>28</v>
      </c>
      <c r="B22" s="29">
        <v>341.59</v>
      </c>
      <c r="C22" s="34">
        <v>456.9</v>
      </c>
      <c r="D22" s="34">
        <v>506.69</v>
      </c>
      <c r="E22" s="34">
        <v>512.95000000000005</v>
      </c>
      <c r="F22" s="35">
        <v>491.88</v>
      </c>
      <c r="G22" s="28">
        <f t="shared" si="1"/>
        <v>-4.1076128277610024</v>
      </c>
      <c r="H22" s="28">
        <f t="shared" si="2"/>
        <v>43.997189613279097</v>
      </c>
    </row>
    <row r="23" spans="1:8" x14ac:dyDescent="0.3">
      <c r="A23" s="17" t="s">
        <v>29</v>
      </c>
      <c r="B23" s="29" t="s">
        <v>12</v>
      </c>
      <c r="C23" s="34" t="s">
        <v>12</v>
      </c>
      <c r="D23" s="34" t="s">
        <v>12</v>
      </c>
      <c r="E23" s="34">
        <v>521.9</v>
      </c>
      <c r="F23" s="35" t="s">
        <v>12</v>
      </c>
      <c r="G23" s="21" t="s">
        <v>13</v>
      </c>
      <c r="H23" s="21" t="s">
        <v>13</v>
      </c>
    </row>
    <row r="24" spans="1:8" x14ac:dyDescent="0.3">
      <c r="A24" s="22" t="s">
        <v>30</v>
      </c>
      <c r="B24" s="38">
        <v>332.26</v>
      </c>
      <c r="C24" s="39">
        <v>462.81</v>
      </c>
      <c r="D24" s="39">
        <v>500.18</v>
      </c>
      <c r="E24" s="40">
        <v>506.1</v>
      </c>
      <c r="F24" s="41">
        <v>486.85</v>
      </c>
      <c r="G24" s="33">
        <f t="shared" ref="G24" si="3">F24/E24*100-100</f>
        <v>-3.8035961272475731</v>
      </c>
      <c r="H24" s="26">
        <f>(F24/B24-1)*100</f>
        <v>46.52681634864264</v>
      </c>
    </row>
    <row r="25" spans="1:8" x14ac:dyDescent="0.3">
      <c r="A25" s="42" t="s">
        <v>31</v>
      </c>
      <c r="B25" s="43">
        <v>405.9</v>
      </c>
      <c r="C25" s="44">
        <v>552.08000000000004</v>
      </c>
      <c r="D25" s="44">
        <v>567.21</v>
      </c>
      <c r="E25" s="44">
        <v>568.07000000000005</v>
      </c>
      <c r="F25" s="44">
        <v>572.53</v>
      </c>
      <c r="G25" s="45">
        <f>F25/E25*100-100</f>
        <v>0.78511451053566361</v>
      </c>
      <c r="H25" s="46">
        <f>F25/B25*100-100</f>
        <v>41.051983247105198</v>
      </c>
    </row>
    <row r="26" spans="1:8" x14ac:dyDescent="0.3">
      <c r="A26" s="47" t="s">
        <v>32</v>
      </c>
      <c r="B26" s="47"/>
      <c r="C26" s="47"/>
      <c r="D26" s="47"/>
      <c r="E26" s="47"/>
      <c r="F26" s="47"/>
      <c r="G26" s="47"/>
      <c r="H26" s="47"/>
    </row>
    <row r="27" spans="1:8" x14ac:dyDescent="0.3">
      <c r="A27" s="48" t="s">
        <v>11</v>
      </c>
      <c r="B27" s="49" t="s">
        <v>12</v>
      </c>
      <c r="C27" s="50" t="s">
        <v>12</v>
      </c>
      <c r="D27" s="50" t="s">
        <v>13</v>
      </c>
      <c r="E27" s="50" t="s">
        <v>13</v>
      </c>
      <c r="F27" s="51" t="s">
        <v>13</v>
      </c>
      <c r="G27" s="28" t="s">
        <v>13</v>
      </c>
      <c r="H27" s="52" t="s">
        <v>13</v>
      </c>
    </row>
    <row r="28" spans="1:8" x14ac:dyDescent="0.3">
      <c r="A28" s="53" t="s">
        <v>14</v>
      </c>
      <c r="B28" s="18" t="s">
        <v>12</v>
      </c>
      <c r="C28" s="34" t="s">
        <v>12</v>
      </c>
      <c r="D28" s="34">
        <v>577.04999999999995</v>
      </c>
      <c r="E28" s="34">
        <v>551.4</v>
      </c>
      <c r="F28" s="35">
        <v>553.46</v>
      </c>
      <c r="G28" s="28">
        <f>F28/E28*100-100</f>
        <v>0.37359448676097884</v>
      </c>
      <c r="H28" s="21" t="s">
        <v>13</v>
      </c>
    </row>
    <row r="29" spans="1:8" x14ac:dyDescent="0.3">
      <c r="A29" s="53" t="s">
        <v>15</v>
      </c>
      <c r="B29" s="54" t="s">
        <v>12</v>
      </c>
      <c r="C29" s="34" t="s">
        <v>12</v>
      </c>
      <c r="D29" s="34" t="s">
        <v>12</v>
      </c>
      <c r="E29" s="34" t="s">
        <v>12</v>
      </c>
      <c r="F29" s="35">
        <v>552.39</v>
      </c>
      <c r="G29" s="28" t="s">
        <v>13</v>
      </c>
      <c r="H29" s="28" t="s">
        <v>13</v>
      </c>
    </row>
    <row r="30" spans="1:8" x14ac:dyDescent="0.3">
      <c r="A30" s="22" t="s">
        <v>16</v>
      </c>
      <c r="B30" s="55">
        <v>418.77</v>
      </c>
      <c r="C30" s="26">
        <v>557.47</v>
      </c>
      <c r="D30" s="26">
        <v>584.05999999999995</v>
      </c>
      <c r="E30" s="26">
        <v>563.95000000000005</v>
      </c>
      <c r="F30" s="56">
        <v>553.01</v>
      </c>
      <c r="G30" s="26">
        <f t="shared" ref="G30" si="4">F30/E30*100-100</f>
        <v>-1.9398882879687989</v>
      </c>
      <c r="H30" s="26">
        <f t="shared" ref="H30" si="5">(F30/B30-1)*100</f>
        <v>32.055782410392354</v>
      </c>
    </row>
    <row r="31" spans="1:8" x14ac:dyDescent="0.3">
      <c r="A31" s="17" t="s">
        <v>17</v>
      </c>
      <c r="B31" s="54">
        <v>368.81</v>
      </c>
      <c r="C31" s="34" t="s">
        <v>12</v>
      </c>
      <c r="D31" s="34" t="s">
        <v>12</v>
      </c>
      <c r="E31" s="34" t="s">
        <v>12</v>
      </c>
      <c r="F31" s="35" t="s">
        <v>12</v>
      </c>
      <c r="G31" s="28" t="s">
        <v>13</v>
      </c>
      <c r="H31" s="28" t="s">
        <v>13</v>
      </c>
    </row>
    <row r="32" spans="1:8" x14ac:dyDescent="0.3">
      <c r="A32" s="17" t="s">
        <v>18</v>
      </c>
      <c r="B32" s="27">
        <v>415.3</v>
      </c>
      <c r="C32" s="34" t="s">
        <v>12</v>
      </c>
      <c r="D32" s="34">
        <v>586.86</v>
      </c>
      <c r="E32" s="34">
        <v>577.26</v>
      </c>
      <c r="F32" s="35">
        <v>573.69000000000005</v>
      </c>
      <c r="G32" s="28">
        <f>F32/E32*100-100</f>
        <v>-0.61843883172227265</v>
      </c>
      <c r="H32" s="21">
        <f>(F32/B32-1)*100</f>
        <v>38.138694919335435</v>
      </c>
    </row>
    <row r="33" spans="1:8" x14ac:dyDescent="0.3">
      <c r="A33" s="17" t="s">
        <v>19</v>
      </c>
      <c r="B33" s="27">
        <v>411.63</v>
      </c>
      <c r="C33" s="19">
        <v>563.66999999999996</v>
      </c>
      <c r="D33" s="19">
        <v>565.79999999999995</v>
      </c>
      <c r="E33" s="19">
        <v>591.59</v>
      </c>
      <c r="F33" s="20">
        <v>573.22</v>
      </c>
      <c r="G33" s="28">
        <f>F33/E33*100-100</f>
        <v>-3.1051910951841677</v>
      </c>
      <c r="H33" s="21">
        <f>(F33/B33-1)*100</f>
        <v>39.256128076184929</v>
      </c>
    </row>
    <row r="34" spans="1:8" x14ac:dyDescent="0.3">
      <c r="A34" s="17" t="s">
        <v>20</v>
      </c>
      <c r="B34" s="18" t="s">
        <v>12</v>
      </c>
      <c r="C34" s="34" t="s">
        <v>12</v>
      </c>
      <c r="D34" s="34" t="s">
        <v>12</v>
      </c>
      <c r="E34" s="34" t="s">
        <v>13</v>
      </c>
      <c r="F34" s="35" t="s">
        <v>12</v>
      </c>
      <c r="G34" s="28" t="s">
        <v>13</v>
      </c>
      <c r="H34" s="21" t="s">
        <v>13</v>
      </c>
    </row>
    <row r="35" spans="1:8" x14ac:dyDescent="0.3">
      <c r="A35" s="22" t="s">
        <v>21</v>
      </c>
      <c r="B35" s="57">
        <v>411.92</v>
      </c>
      <c r="C35" s="33">
        <v>555.65</v>
      </c>
      <c r="D35" s="33">
        <v>573.46</v>
      </c>
      <c r="E35" s="33">
        <v>582.72</v>
      </c>
      <c r="F35" s="58">
        <v>573.91999999999996</v>
      </c>
      <c r="G35" s="26">
        <f t="shared" ref="G35:G39" si="6">F35/E35*100-100</f>
        <v>-1.5101592531576102</v>
      </c>
      <c r="H35" s="26">
        <f t="shared" ref="H35:H42" si="7">(F35/B35-1)*100</f>
        <v>39.328024859195956</v>
      </c>
    </row>
    <row r="36" spans="1:8" x14ac:dyDescent="0.3">
      <c r="A36" s="17" t="s">
        <v>22</v>
      </c>
      <c r="B36" s="27">
        <v>366.55</v>
      </c>
      <c r="C36" s="21">
        <v>458.28</v>
      </c>
      <c r="D36" s="21">
        <v>513.94000000000005</v>
      </c>
      <c r="E36" s="21">
        <v>530.49</v>
      </c>
      <c r="F36" s="59">
        <v>580.85</v>
      </c>
      <c r="G36" s="28">
        <f t="shared" si="6"/>
        <v>9.4931101434522844</v>
      </c>
      <c r="H36" s="28">
        <f t="shared" si="7"/>
        <v>58.464056745328065</v>
      </c>
    </row>
    <row r="37" spans="1:8" x14ac:dyDescent="0.3">
      <c r="A37" s="17" t="s">
        <v>23</v>
      </c>
      <c r="B37" s="29">
        <v>392.33</v>
      </c>
      <c r="C37" s="34">
        <v>523.49</v>
      </c>
      <c r="D37" s="34">
        <v>578.08000000000004</v>
      </c>
      <c r="E37" s="34">
        <v>553.33000000000004</v>
      </c>
      <c r="F37" s="35">
        <v>569.59</v>
      </c>
      <c r="G37" s="28">
        <f>F37/E37*100-100</f>
        <v>2.9385719191079289</v>
      </c>
      <c r="H37" s="21">
        <f>(F37/B37-1)*100</f>
        <v>45.181352432900887</v>
      </c>
    </row>
    <row r="38" spans="1:8" x14ac:dyDescent="0.3">
      <c r="A38" s="17" t="s">
        <v>24</v>
      </c>
      <c r="B38" s="27">
        <v>409.43</v>
      </c>
      <c r="C38" s="21">
        <v>554.91</v>
      </c>
      <c r="D38" s="21">
        <v>557.6</v>
      </c>
      <c r="E38" s="21">
        <v>575.27</v>
      </c>
      <c r="F38" s="59">
        <v>565.36</v>
      </c>
      <c r="G38" s="28">
        <f>F38/E38*100-100</f>
        <v>-1.7226693552592707</v>
      </c>
      <c r="H38" s="21">
        <f>(F38/B38-1)*100</f>
        <v>38.084654275456131</v>
      </c>
    </row>
    <row r="39" spans="1:8" x14ac:dyDescent="0.3">
      <c r="A39" s="22" t="s">
        <v>26</v>
      </c>
      <c r="B39" s="30">
        <v>392.92</v>
      </c>
      <c r="C39" s="31">
        <v>524.07000000000005</v>
      </c>
      <c r="D39" s="31">
        <v>559.97</v>
      </c>
      <c r="E39" s="31">
        <v>556.86</v>
      </c>
      <c r="F39" s="32">
        <v>568.86</v>
      </c>
      <c r="G39" s="26">
        <f t="shared" si="6"/>
        <v>2.1549402004094276</v>
      </c>
      <c r="H39" s="26">
        <f t="shared" si="7"/>
        <v>44.777562862669249</v>
      </c>
    </row>
    <row r="40" spans="1:8" ht="14.4" customHeight="1" x14ac:dyDescent="0.3">
      <c r="A40" s="17" t="s">
        <v>27</v>
      </c>
      <c r="B40" s="29">
        <v>276.11</v>
      </c>
      <c r="C40" s="19">
        <v>476.43</v>
      </c>
      <c r="D40" s="19">
        <v>476.49</v>
      </c>
      <c r="E40" s="34" t="s">
        <v>12</v>
      </c>
      <c r="F40" s="35" t="s">
        <v>12</v>
      </c>
      <c r="G40" s="28" t="s">
        <v>13</v>
      </c>
      <c r="H40" s="28" t="s">
        <v>13</v>
      </c>
    </row>
    <row r="41" spans="1:8" x14ac:dyDescent="0.3">
      <c r="A41" s="17" t="s">
        <v>28</v>
      </c>
      <c r="B41" s="29">
        <v>376.78</v>
      </c>
      <c r="C41" s="19" t="s">
        <v>12</v>
      </c>
      <c r="D41" s="19" t="s">
        <v>12</v>
      </c>
      <c r="E41" s="19">
        <v>512.64</v>
      </c>
      <c r="F41" s="35" t="s">
        <v>12</v>
      </c>
      <c r="G41" s="28" t="s">
        <v>13</v>
      </c>
      <c r="H41" s="28" t="s">
        <v>13</v>
      </c>
    </row>
    <row r="42" spans="1:8" x14ac:dyDescent="0.3">
      <c r="A42" s="22" t="s">
        <v>30</v>
      </c>
      <c r="B42" s="38">
        <v>354.16</v>
      </c>
      <c r="C42" s="60">
        <v>475.81</v>
      </c>
      <c r="D42" s="60">
        <v>497.15</v>
      </c>
      <c r="E42" s="60">
        <v>484.3</v>
      </c>
      <c r="F42" s="61">
        <v>499.82</v>
      </c>
      <c r="G42" s="26">
        <f>F42/E42*100-100</f>
        <v>3.2046252322940347</v>
      </c>
      <c r="H42" s="26">
        <f t="shared" si="7"/>
        <v>41.128303591597003</v>
      </c>
    </row>
    <row r="43" spans="1:8" x14ac:dyDescent="0.3">
      <c r="A43" s="62" t="s">
        <v>31</v>
      </c>
      <c r="B43" s="63">
        <v>401.31</v>
      </c>
      <c r="C43" s="64">
        <v>533.76</v>
      </c>
      <c r="D43" s="64">
        <v>566.1</v>
      </c>
      <c r="E43" s="64">
        <v>566.38</v>
      </c>
      <c r="F43" s="64">
        <v>566.07000000000005</v>
      </c>
      <c r="G43" s="65">
        <f>F43/E43*100-100</f>
        <v>-5.4733571100655354E-2</v>
      </c>
      <c r="H43" s="46">
        <f>F43/B43*100-100</f>
        <v>41.055543096359429</v>
      </c>
    </row>
    <row r="44" spans="1:8" x14ac:dyDescent="0.3">
      <c r="A44" s="47" t="s">
        <v>33</v>
      </c>
      <c r="B44" s="47"/>
      <c r="C44" s="47"/>
      <c r="D44" s="47"/>
      <c r="E44" s="47"/>
      <c r="F44" s="47"/>
      <c r="G44" s="47"/>
      <c r="H44" s="47"/>
    </row>
    <row r="45" spans="1:8" x14ac:dyDescent="0.3">
      <c r="A45" s="53" t="s">
        <v>15</v>
      </c>
      <c r="B45" s="49" t="s">
        <v>12</v>
      </c>
      <c r="C45" s="14" t="s">
        <v>12</v>
      </c>
      <c r="D45" s="14" t="s">
        <v>12</v>
      </c>
      <c r="E45" s="14" t="s">
        <v>12</v>
      </c>
      <c r="F45" s="15" t="s">
        <v>12</v>
      </c>
      <c r="G45" s="28" t="s">
        <v>13</v>
      </c>
      <c r="H45" s="21" t="s">
        <v>13</v>
      </c>
    </row>
    <row r="46" spans="1:8" x14ac:dyDescent="0.3">
      <c r="A46" s="53" t="s">
        <v>34</v>
      </c>
      <c r="B46" s="18" t="s">
        <v>12</v>
      </c>
      <c r="C46" s="19" t="s">
        <v>12</v>
      </c>
      <c r="D46" s="19">
        <v>491.06</v>
      </c>
      <c r="E46" s="19" t="s">
        <v>12</v>
      </c>
      <c r="F46" s="20" t="s">
        <v>12</v>
      </c>
      <c r="G46" s="28" t="s">
        <v>13</v>
      </c>
      <c r="H46" s="21" t="s">
        <v>13</v>
      </c>
    </row>
    <row r="47" spans="1:8" x14ac:dyDescent="0.3">
      <c r="A47" s="66" t="s">
        <v>16</v>
      </c>
      <c r="B47" s="67" t="s">
        <v>12</v>
      </c>
      <c r="C47" s="19" t="s">
        <v>12</v>
      </c>
      <c r="D47" s="68">
        <v>569.15</v>
      </c>
      <c r="E47" s="19" t="s">
        <v>12</v>
      </c>
      <c r="F47" s="20" t="s">
        <v>12</v>
      </c>
      <c r="G47" s="26" t="s">
        <v>13</v>
      </c>
      <c r="H47" s="26" t="s">
        <v>13</v>
      </c>
    </row>
    <row r="48" spans="1:8" x14ac:dyDescent="0.3">
      <c r="A48" s="53" t="s">
        <v>18</v>
      </c>
      <c r="B48" s="69" t="s">
        <v>12</v>
      </c>
      <c r="C48" s="70">
        <v>486.51</v>
      </c>
      <c r="D48" s="70">
        <v>510.68</v>
      </c>
      <c r="E48" s="19" t="s">
        <v>12</v>
      </c>
      <c r="F48" s="20">
        <v>550.53</v>
      </c>
      <c r="G48" s="28" t="s">
        <v>13</v>
      </c>
      <c r="H48" s="52" t="s">
        <v>13</v>
      </c>
    </row>
    <row r="49" spans="1:8" x14ac:dyDescent="0.3">
      <c r="A49" s="17" t="s">
        <v>19</v>
      </c>
      <c r="B49" s="71">
        <v>377.7</v>
      </c>
      <c r="C49" s="70">
        <v>533.03</v>
      </c>
      <c r="D49" s="70">
        <v>535.05999999999995</v>
      </c>
      <c r="E49" s="70">
        <v>550.34</v>
      </c>
      <c r="F49" s="72">
        <v>536.35</v>
      </c>
      <c r="G49" s="28">
        <f t="shared" ref="G49" si="8">F49/E49*100-100</f>
        <v>-2.5420649053312587</v>
      </c>
      <c r="H49" s="52">
        <f>F49/B49*100-100</f>
        <v>42.00423616626955</v>
      </c>
    </row>
    <row r="50" spans="1:8" x14ac:dyDescent="0.3">
      <c r="A50" s="17" t="s">
        <v>20</v>
      </c>
      <c r="B50" s="71">
        <v>372.68</v>
      </c>
      <c r="C50" s="70">
        <v>512.26</v>
      </c>
      <c r="D50" s="68" t="s">
        <v>12</v>
      </c>
      <c r="E50" s="70">
        <v>546.29</v>
      </c>
      <c r="F50" s="72" t="s">
        <v>12</v>
      </c>
      <c r="G50" s="28" t="s">
        <v>13</v>
      </c>
      <c r="H50" s="52" t="s">
        <v>13</v>
      </c>
    </row>
    <row r="51" spans="1:8" x14ac:dyDescent="0.3">
      <c r="A51" s="17" t="s">
        <v>35</v>
      </c>
      <c r="B51" s="29" t="s">
        <v>12</v>
      </c>
      <c r="C51" s="68" t="s">
        <v>12</v>
      </c>
      <c r="D51" s="70">
        <v>464.29</v>
      </c>
      <c r="E51" s="70" t="s">
        <v>12</v>
      </c>
      <c r="F51" s="72" t="s">
        <v>12</v>
      </c>
      <c r="G51" s="52" t="s">
        <v>13</v>
      </c>
      <c r="H51" s="52" t="s">
        <v>13</v>
      </c>
    </row>
    <row r="52" spans="1:8" x14ac:dyDescent="0.3">
      <c r="A52" s="22" t="s">
        <v>21</v>
      </c>
      <c r="B52" s="67">
        <v>377.21</v>
      </c>
      <c r="C52" s="31">
        <v>512.51</v>
      </c>
      <c r="D52" s="31">
        <v>523.07000000000005</v>
      </c>
      <c r="E52" s="31">
        <v>545.28</v>
      </c>
      <c r="F52" s="32">
        <v>552.87</v>
      </c>
      <c r="G52" s="73">
        <f>F52/E52*100-100</f>
        <v>1.3919454225352297</v>
      </c>
      <c r="H52" s="73">
        <f t="shared" ref="H52" si="9">F52/B52*100-100</f>
        <v>46.568224596378684</v>
      </c>
    </row>
    <row r="53" spans="1:8" x14ac:dyDescent="0.3">
      <c r="A53" s="17" t="s">
        <v>22</v>
      </c>
      <c r="B53" s="29">
        <v>332.91</v>
      </c>
      <c r="C53" s="19">
        <v>500.87</v>
      </c>
      <c r="D53" s="68" t="s">
        <v>12</v>
      </c>
      <c r="E53" s="70" t="s">
        <v>12</v>
      </c>
      <c r="F53" s="72" t="s">
        <v>12</v>
      </c>
      <c r="G53" s="74" t="s">
        <v>13</v>
      </c>
      <c r="H53" s="74" t="s">
        <v>13</v>
      </c>
    </row>
    <row r="54" spans="1:8" x14ac:dyDescent="0.3">
      <c r="A54" s="17" t="s">
        <v>23</v>
      </c>
      <c r="B54" s="71">
        <v>350.1</v>
      </c>
      <c r="C54" s="19">
        <v>515.91999999999996</v>
      </c>
      <c r="D54" s="19">
        <v>515.11</v>
      </c>
      <c r="E54" s="19">
        <v>525.16</v>
      </c>
      <c r="F54" s="20">
        <v>526.76</v>
      </c>
      <c r="G54" s="74">
        <f>F54/E54*100-100</f>
        <v>0.30466905324091442</v>
      </c>
      <c r="H54" s="74">
        <f>F54/B54*100-100</f>
        <v>50.459868608968861</v>
      </c>
    </row>
    <row r="55" spans="1:8" x14ac:dyDescent="0.3">
      <c r="A55" s="17" t="s">
        <v>24</v>
      </c>
      <c r="B55" s="71">
        <v>366.78</v>
      </c>
      <c r="C55" s="34">
        <v>542.05999999999995</v>
      </c>
      <c r="D55" s="34">
        <v>539.28</v>
      </c>
      <c r="E55" s="34">
        <v>556.48</v>
      </c>
      <c r="F55" s="35">
        <v>556.26</v>
      </c>
      <c r="G55" s="74">
        <f>F55/E55*100-100</f>
        <v>-3.9534215066140632E-2</v>
      </c>
      <c r="H55" s="74">
        <f>F55/B55*100-100</f>
        <v>51.660395877637825</v>
      </c>
    </row>
    <row r="56" spans="1:8" x14ac:dyDescent="0.3">
      <c r="A56" s="17" t="s">
        <v>25</v>
      </c>
      <c r="B56" s="71">
        <v>374.85</v>
      </c>
      <c r="C56" s="19">
        <v>544.45000000000005</v>
      </c>
      <c r="D56" s="19">
        <v>551.41</v>
      </c>
      <c r="E56" s="19">
        <v>554</v>
      </c>
      <c r="F56" s="20">
        <v>544.97</v>
      </c>
      <c r="G56" s="74">
        <f>F56/E56*100-100</f>
        <v>-1.6299638989169694</v>
      </c>
      <c r="H56" s="74">
        <f>F56/B56*100-100</f>
        <v>45.383486728024536</v>
      </c>
    </row>
    <row r="57" spans="1:8" x14ac:dyDescent="0.3">
      <c r="A57" s="17" t="s">
        <v>36</v>
      </c>
      <c r="B57" s="18" t="s">
        <v>12</v>
      </c>
      <c r="C57" s="19" t="s">
        <v>12</v>
      </c>
      <c r="D57" s="68" t="s">
        <v>12</v>
      </c>
      <c r="E57" s="70" t="s">
        <v>13</v>
      </c>
      <c r="F57" s="72" t="s">
        <v>13</v>
      </c>
      <c r="G57" s="74" t="s">
        <v>13</v>
      </c>
      <c r="H57" s="74" t="s">
        <v>13</v>
      </c>
    </row>
    <row r="58" spans="1:8" x14ac:dyDescent="0.3">
      <c r="A58" s="22" t="s">
        <v>26</v>
      </c>
      <c r="B58" s="30">
        <v>365.31</v>
      </c>
      <c r="C58" s="31">
        <v>538.45000000000005</v>
      </c>
      <c r="D58" s="31">
        <v>536.32000000000005</v>
      </c>
      <c r="E58" s="31">
        <v>548.45000000000005</v>
      </c>
      <c r="F58" s="32">
        <v>548.53</v>
      </c>
      <c r="G58" s="75">
        <f>F58/E58*100-100</f>
        <v>1.4586562129622394E-2</v>
      </c>
      <c r="H58" s="73">
        <f t="shared" ref="H58:H63" si="10">F58/B58*100-100</f>
        <v>50.154663162793241</v>
      </c>
    </row>
    <row r="59" spans="1:8" x14ac:dyDescent="0.3">
      <c r="A59" s="17" t="s">
        <v>27</v>
      </c>
      <c r="B59" s="29">
        <v>274.63</v>
      </c>
      <c r="C59" s="34">
        <v>402.73</v>
      </c>
      <c r="D59" s="34">
        <v>435.98</v>
      </c>
      <c r="E59" s="34">
        <v>402.29</v>
      </c>
      <c r="F59" s="35">
        <v>392.41</v>
      </c>
      <c r="G59" s="52">
        <f t="shared" ref="G59:G63" si="11">F59/E59*100-100</f>
        <v>-2.455939744960105</v>
      </c>
      <c r="H59" s="74">
        <f t="shared" si="10"/>
        <v>42.886793139860913</v>
      </c>
    </row>
    <row r="60" spans="1:8" ht="14.4" customHeight="1" x14ac:dyDescent="0.3">
      <c r="A60" s="17" t="s">
        <v>28</v>
      </c>
      <c r="B60" s="29">
        <v>302.22000000000003</v>
      </c>
      <c r="C60" s="34">
        <v>468.59</v>
      </c>
      <c r="D60" s="34">
        <v>461.69</v>
      </c>
      <c r="E60" s="34">
        <v>446.93</v>
      </c>
      <c r="F60" s="35">
        <v>452.14</v>
      </c>
      <c r="G60" s="52">
        <f t="shared" si="11"/>
        <v>1.1657306513324102</v>
      </c>
      <c r="H60" s="74">
        <f t="shared" si="10"/>
        <v>49.606247104758097</v>
      </c>
    </row>
    <row r="61" spans="1:8" x14ac:dyDescent="0.3">
      <c r="A61" s="17" t="s">
        <v>29</v>
      </c>
      <c r="B61" s="29">
        <v>322.92</v>
      </c>
      <c r="C61" s="34">
        <v>466.78</v>
      </c>
      <c r="D61" s="34">
        <v>448.27</v>
      </c>
      <c r="E61" s="34">
        <v>472.2</v>
      </c>
      <c r="F61" s="35">
        <v>468.32</v>
      </c>
      <c r="G61" s="52">
        <f t="shared" si="11"/>
        <v>-0.82168572638711623</v>
      </c>
      <c r="H61" s="74">
        <f t="shared" si="10"/>
        <v>45.02663198315372</v>
      </c>
    </row>
    <row r="62" spans="1:8" x14ac:dyDescent="0.3">
      <c r="A62" s="22" t="s">
        <v>30</v>
      </c>
      <c r="B62" s="38">
        <v>302.95</v>
      </c>
      <c r="C62" s="68">
        <v>452.63</v>
      </c>
      <c r="D62" s="68">
        <v>451.23</v>
      </c>
      <c r="E62" s="68">
        <v>443.97</v>
      </c>
      <c r="F62" s="76">
        <v>446.97</v>
      </c>
      <c r="G62" s="75">
        <f t="shared" si="11"/>
        <v>0.67572133252247113</v>
      </c>
      <c r="H62" s="73">
        <f t="shared" si="10"/>
        <v>47.539197887440196</v>
      </c>
    </row>
    <row r="63" spans="1:8" x14ac:dyDescent="0.3">
      <c r="A63" s="42" t="s">
        <v>31</v>
      </c>
      <c r="B63" s="63">
        <v>340.77</v>
      </c>
      <c r="C63" s="77">
        <v>505.02</v>
      </c>
      <c r="D63" s="77">
        <v>501.72</v>
      </c>
      <c r="E63" s="77">
        <v>508.95</v>
      </c>
      <c r="F63" s="77">
        <v>513.59</v>
      </c>
      <c r="G63" s="78">
        <f t="shared" si="11"/>
        <v>0.91168091168091792</v>
      </c>
      <c r="H63" s="46">
        <f t="shared" si="10"/>
        <v>50.714558206414893</v>
      </c>
    </row>
    <row r="64" spans="1:8" x14ac:dyDescent="0.3">
      <c r="A64" s="47" t="s">
        <v>37</v>
      </c>
      <c r="B64" s="47"/>
      <c r="C64" s="47"/>
      <c r="D64" s="47"/>
      <c r="E64" s="47"/>
      <c r="F64" s="47"/>
      <c r="G64" s="47"/>
      <c r="H64" s="47"/>
    </row>
    <row r="65" spans="1:8" x14ac:dyDescent="0.3">
      <c r="A65" s="53" t="s">
        <v>14</v>
      </c>
      <c r="B65" s="79">
        <v>394.27</v>
      </c>
      <c r="C65" s="80" t="s">
        <v>12</v>
      </c>
      <c r="D65" s="80">
        <v>590.07000000000005</v>
      </c>
      <c r="E65" s="80" t="s">
        <v>12</v>
      </c>
      <c r="F65" s="81" t="s">
        <v>12</v>
      </c>
      <c r="G65" s="52" t="s">
        <v>13</v>
      </c>
      <c r="H65" s="74" t="s">
        <v>13</v>
      </c>
    </row>
    <row r="66" spans="1:8" x14ac:dyDescent="0.3">
      <c r="A66" s="53" t="s">
        <v>15</v>
      </c>
      <c r="B66" s="29">
        <v>430.42</v>
      </c>
      <c r="C66" s="82">
        <v>563.54</v>
      </c>
      <c r="D66" s="82">
        <v>565.75</v>
      </c>
      <c r="E66" s="82">
        <v>611.87</v>
      </c>
      <c r="F66" s="83">
        <v>561.97</v>
      </c>
      <c r="G66" s="52">
        <f t="shared" ref="G66:G81" si="12">F66/E66*100-100</f>
        <v>-8.1553271119682194</v>
      </c>
      <c r="H66" s="74">
        <f t="shared" ref="H66" si="13">F66/B66*100-100</f>
        <v>30.563170856372864</v>
      </c>
    </row>
    <row r="67" spans="1:8" x14ac:dyDescent="0.3">
      <c r="A67" s="53" t="s">
        <v>34</v>
      </c>
      <c r="B67" s="29" t="s">
        <v>12</v>
      </c>
      <c r="C67" s="82" t="s">
        <v>12</v>
      </c>
      <c r="D67" s="82" t="s">
        <v>12</v>
      </c>
      <c r="E67" s="82" t="s">
        <v>12</v>
      </c>
      <c r="F67" s="83" t="s">
        <v>12</v>
      </c>
      <c r="G67" s="52" t="s">
        <v>13</v>
      </c>
      <c r="H67" s="74" t="s">
        <v>13</v>
      </c>
    </row>
    <row r="68" spans="1:8" x14ac:dyDescent="0.3">
      <c r="A68" s="84" t="s">
        <v>16</v>
      </c>
      <c r="B68" s="85">
        <v>417.06</v>
      </c>
      <c r="C68" s="86">
        <v>570.09</v>
      </c>
      <c r="D68" s="86">
        <v>549.66</v>
      </c>
      <c r="E68" s="86">
        <v>593.51</v>
      </c>
      <c r="F68" s="87">
        <v>540.76</v>
      </c>
      <c r="G68" s="73">
        <f t="shared" si="12"/>
        <v>-8.8878030698724615</v>
      </c>
      <c r="H68" s="73">
        <f>F68/B68*100-100</f>
        <v>29.660000959094589</v>
      </c>
    </row>
    <row r="69" spans="1:8" x14ac:dyDescent="0.3">
      <c r="A69" s="17" t="s">
        <v>18</v>
      </c>
      <c r="B69" s="29">
        <v>369.76</v>
      </c>
      <c r="C69" s="82">
        <v>517.62</v>
      </c>
      <c r="D69" s="82" t="s">
        <v>12</v>
      </c>
      <c r="E69" s="82">
        <v>554.27</v>
      </c>
      <c r="F69" s="83" t="s">
        <v>12</v>
      </c>
      <c r="G69" s="74" t="s">
        <v>13</v>
      </c>
      <c r="H69" s="74" t="s">
        <v>13</v>
      </c>
    </row>
    <row r="70" spans="1:8" x14ac:dyDescent="0.3">
      <c r="A70" s="17" t="s">
        <v>19</v>
      </c>
      <c r="B70" s="29">
        <v>405</v>
      </c>
      <c r="C70" s="88">
        <v>523.5</v>
      </c>
      <c r="D70" s="88">
        <v>555.86</v>
      </c>
      <c r="E70" s="88">
        <v>561.86</v>
      </c>
      <c r="F70" s="89">
        <v>540.96</v>
      </c>
      <c r="G70" s="52">
        <f t="shared" si="12"/>
        <v>-3.7197878475064954</v>
      </c>
      <c r="H70" s="74">
        <f>F70/B70*100-100</f>
        <v>33.57037037037037</v>
      </c>
    </row>
    <row r="71" spans="1:8" x14ac:dyDescent="0.3">
      <c r="A71" s="17" t="s">
        <v>20</v>
      </c>
      <c r="B71" s="29">
        <v>398.99</v>
      </c>
      <c r="C71" s="82">
        <v>554.02</v>
      </c>
      <c r="D71" s="82">
        <v>553.23</v>
      </c>
      <c r="E71" s="82">
        <v>539.15</v>
      </c>
      <c r="F71" s="83">
        <v>543.53</v>
      </c>
      <c r="G71" s="52">
        <f t="shared" si="12"/>
        <v>0.81238987294815956</v>
      </c>
      <c r="H71" s="74">
        <f>F71/B71*100-100</f>
        <v>36.22647184139953</v>
      </c>
    </row>
    <row r="72" spans="1:8" x14ac:dyDescent="0.3">
      <c r="A72" s="17" t="s">
        <v>35</v>
      </c>
      <c r="B72" s="29" t="s">
        <v>12</v>
      </c>
      <c r="C72" s="82" t="s">
        <v>12</v>
      </c>
      <c r="D72" s="82" t="s">
        <v>12</v>
      </c>
      <c r="E72" s="82" t="s">
        <v>12</v>
      </c>
      <c r="F72" s="83" t="s">
        <v>12</v>
      </c>
      <c r="G72" s="52" t="s">
        <v>13</v>
      </c>
      <c r="H72" s="74" t="s">
        <v>13</v>
      </c>
    </row>
    <row r="73" spans="1:8" x14ac:dyDescent="0.3">
      <c r="A73" s="22" t="s">
        <v>21</v>
      </c>
      <c r="B73" s="23">
        <v>399.85</v>
      </c>
      <c r="C73" s="24">
        <v>534.61</v>
      </c>
      <c r="D73" s="24">
        <v>547.82000000000005</v>
      </c>
      <c r="E73" s="24">
        <v>554.51</v>
      </c>
      <c r="F73" s="25">
        <v>541.97</v>
      </c>
      <c r="G73" s="73">
        <f t="shared" ref="G73" si="14">F73/E73*100-100</f>
        <v>-2.2614560603054912</v>
      </c>
      <c r="H73" s="73">
        <f t="shared" ref="H73" si="15">F73/B73*100-100</f>
        <v>35.543328748280601</v>
      </c>
    </row>
    <row r="74" spans="1:8" x14ac:dyDescent="0.3">
      <c r="A74" s="90" t="s">
        <v>22</v>
      </c>
      <c r="B74" s="29" t="s">
        <v>13</v>
      </c>
      <c r="C74" s="82" t="s">
        <v>12</v>
      </c>
      <c r="D74" s="82" t="s">
        <v>12</v>
      </c>
      <c r="E74" s="82" t="s">
        <v>12</v>
      </c>
      <c r="F74" s="83" t="s">
        <v>12</v>
      </c>
      <c r="G74" s="52" t="s">
        <v>13</v>
      </c>
      <c r="H74" s="74" t="s">
        <v>13</v>
      </c>
    </row>
    <row r="75" spans="1:8" x14ac:dyDescent="0.3">
      <c r="A75" s="17" t="s">
        <v>23</v>
      </c>
      <c r="B75" s="29">
        <v>351.39</v>
      </c>
      <c r="C75" s="88">
        <v>488.34</v>
      </c>
      <c r="D75" s="88">
        <v>524.72</v>
      </c>
      <c r="E75" s="88">
        <v>486.06</v>
      </c>
      <c r="F75" s="89">
        <v>516.41999999999996</v>
      </c>
      <c r="G75" s="52">
        <f t="shared" si="12"/>
        <v>6.2461424515491757</v>
      </c>
      <c r="H75" s="74">
        <f t="shared" ref="H75:H81" si="16">F75/B75*100-100</f>
        <v>46.964910782890797</v>
      </c>
    </row>
    <row r="76" spans="1:8" x14ac:dyDescent="0.3">
      <c r="A76" s="17" t="s">
        <v>24</v>
      </c>
      <c r="B76" s="91">
        <v>381.8</v>
      </c>
      <c r="C76" s="88">
        <v>520.01</v>
      </c>
      <c r="D76" s="88">
        <v>532.74</v>
      </c>
      <c r="E76" s="88">
        <v>529.30999999999995</v>
      </c>
      <c r="F76" s="89">
        <v>550.75</v>
      </c>
      <c r="G76" s="52">
        <f t="shared" si="12"/>
        <v>4.0505563847272867</v>
      </c>
      <c r="H76" s="74">
        <f t="shared" si="16"/>
        <v>44.25091671031953</v>
      </c>
    </row>
    <row r="77" spans="1:8" x14ac:dyDescent="0.3">
      <c r="A77" s="17" t="s">
        <v>25</v>
      </c>
      <c r="B77" s="29">
        <v>384.87</v>
      </c>
      <c r="C77" s="34">
        <v>522.14</v>
      </c>
      <c r="D77" s="34">
        <v>542.01</v>
      </c>
      <c r="E77" s="34">
        <v>534.89</v>
      </c>
      <c r="F77" s="35">
        <v>542.98</v>
      </c>
      <c r="G77" s="52">
        <f t="shared" si="12"/>
        <v>1.5124605058984173</v>
      </c>
      <c r="H77" s="74">
        <f t="shared" si="16"/>
        <v>41.081404110478871</v>
      </c>
    </row>
    <row r="78" spans="1:8" x14ac:dyDescent="0.3">
      <c r="A78" s="22" t="s">
        <v>26</v>
      </c>
      <c r="B78" s="30">
        <v>377.84</v>
      </c>
      <c r="C78" s="92">
        <v>514.79</v>
      </c>
      <c r="D78" s="92">
        <v>533.80999999999995</v>
      </c>
      <c r="E78" s="92">
        <v>522.73</v>
      </c>
      <c r="F78" s="93">
        <v>544.69000000000005</v>
      </c>
      <c r="G78" s="73">
        <f t="shared" si="12"/>
        <v>4.2010215598875362</v>
      </c>
      <c r="H78" s="75">
        <f t="shared" si="16"/>
        <v>44.158903239466468</v>
      </c>
    </row>
    <row r="79" spans="1:8" x14ac:dyDescent="0.3">
      <c r="A79" s="17" t="s">
        <v>27</v>
      </c>
      <c r="B79" s="29">
        <v>295.58999999999997</v>
      </c>
      <c r="C79" s="82">
        <v>359.44</v>
      </c>
      <c r="D79" s="82">
        <v>375.44</v>
      </c>
      <c r="E79" s="82">
        <v>354.33</v>
      </c>
      <c r="F79" s="83" t="s">
        <v>12</v>
      </c>
      <c r="G79" s="74" t="s">
        <v>13</v>
      </c>
      <c r="H79" s="74" t="s">
        <v>13</v>
      </c>
    </row>
    <row r="80" spans="1:8" x14ac:dyDescent="0.3">
      <c r="A80" s="17" t="s">
        <v>28</v>
      </c>
      <c r="B80" s="29">
        <v>272.51</v>
      </c>
      <c r="C80" s="94">
        <v>422.62</v>
      </c>
      <c r="D80" s="94">
        <v>443.01</v>
      </c>
      <c r="E80" s="94">
        <v>419.64</v>
      </c>
      <c r="F80" s="95">
        <v>467.61</v>
      </c>
      <c r="G80" s="52">
        <f t="shared" si="12"/>
        <v>11.431226765799266</v>
      </c>
      <c r="H80" s="74">
        <f t="shared" si="16"/>
        <v>71.593702983376772</v>
      </c>
    </row>
    <row r="81" spans="1:8" x14ac:dyDescent="0.3">
      <c r="A81" s="17" t="s">
        <v>29</v>
      </c>
      <c r="B81" s="29">
        <v>319.25</v>
      </c>
      <c r="C81" s="34">
        <v>510.8</v>
      </c>
      <c r="D81" s="34">
        <v>496.98</v>
      </c>
      <c r="E81" s="34">
        <v>489.8</v>
      </c>
      <c r="F81" s="35">
        <v>462.17</v>
      </c>
      <c r="G81" s="52">
        <f t="shared" si="12"/>
        <v>-5.6410779910167435</v>
      </c>
      <c r="H81" s="74">
        <f t="shared" si="16"/>
        <v>44.767423649177772</v>
      </c>
    </row>
    <row r="82" spans="1:8" x14ac:dyDescent="0.3">
      <c r="A82" s="17" t="s">
        <v>38</v>
      </c>
      <c r="B82" s="29" t="s">
        <v>12</v>
      </c>
      <c r="C82" s="82" t="s">
        <v>12</v>
      </c>
      <c r="D82" s="82" t="s">
        <v>12</v>
      </c>
      <c r="E82" s="82" t="s">
        <v>12</v>
      </c>
      <c r="F82" s="83" t="s">
        <v>12</v>
      </c>
      <c r="G82" s="52" t="s">
        <v>13</v>
      </c>
      <c r="H82" s="74" t="s">
        <v>13</v>
      </c>
    </row>
    <row r="83" spans="1:8" x14ac:dyDescent="0.3">
      <c r="A83" s="22" t="s">
        <v>30</v>
      </c>
      <c r="B83" s="96">
        <v>304.68</v>
      </c>
      <c r="C83" s="97">
        <v>470.26</v>
      </c>
      <c r="D83" s="97">
        <v>460.97</v>
      </c>
      <c r="E83" s="97">
        <v>449.34</v>
      </c>
      <c r="F83" s="98">
        <v>471.03</v>
      </c>
      <c r="G83" s="33">
        <f>F83/E83*100-100</f>
        <v>4.827079716918135</v>
      </c>
      <c r="H83" s="73">
        <f t="shared" ref="H83:H84" si="17">F83/B83*100-100</f>
        <v>54.598267034265433</v>
      </c>
    </row>
    <row r="84" spans="1:8" x14ac:dyDescent="0.3">
      <c r="A84" s="99" t="s">
        <v>31</v>
      </c>
      <c r="B84" s="100">
        <v>373.05</v>
      </c>
      <c r="C84" s="101">
        <v>522.09</v>
      </c>
      <c r="D84" s="101">
        <v>529.64</v>
      </c>
      <c r="E84" s="101">
        <v>538.36</v>
      </c>
      <c r="F84" s="101">
        <v>537.76</v>
      </c>
      <c r="G84" s="102">
        <f>F84/E84*100-100</f>
        <v>-0.11144958763652824</v>
      </c>
      <c r="H84" s="103">
        <f t="shared" si="17"/>
        <v>44.152258410400748</v>
      </c>
    </row>
    <row r="85" spans="1:8" x14ac:dyDescent="0.3">
      <c r="A85" s="104" t="s">
        <v>39</v>
      </c>
      <c r="B85" s="105">
        <v>372.27</v>
      </c>
      <c r="C85" s="105">
        <v>525.24</v>
      </c>
      <c r="D85" s="105">
        <v>531.02</v>
      </c>
      <c r="E85" s="105">
        <v>535.37</v>
      </c>
      <c r="F85" s="105">
        <v>538.79999999999995</v>
      </c>
      <c r="G85" s="106">
        <f>F85/E85*100-100</f>
        <v>0.64067840932438003</v>
      </c>
      <c r="H85" s="107">
        <f>(F85/B85-1)*100</f>
        <v>44.733661052461926</v>
      </c>
    </row>
    <row r="86" spans="1:8" x14ac:dyDescent="0.3">
      <c r="A86" s="108"/>
      <c r="C86" s="108"/>
      <c r="D86" s="108"/>
      <c r="E86" s="108"/>
      <c r="F86" s="108"/>
      <c r="G86" s="108"/>
      <c r="H86" s="108"/>
    </row>
    <row r="87" spans="1:8" x14ac:dyDescent="0.3">
      <c r="A87" s="109" t="s">
        <v>40</v>
      </c>
      <c r="B87" s="109"/>
      <c r="C87" s="109"/>
      <c r="D87" s="109"/>
      <c r="E87" s="109"/>
      <c r="F87" s="109"/>
      <c r="G87" s="109"/>
      <c r="H87" s="110"/>
    </row>
    <row r="88" spans="1:8" x14ac:dyDescent="0.3">
      <c r="A88" s="111" t="s">
        <v>41</v>
      </c>
      <c r="B88" s="109"/>
      <c r="C88" s="109"/>
      <c r="D88" s="109"/>
      <c r="E88" s="109"/>
      <c r="F88" s="109"/>
      <c r="G88" s="109"/>
      <c r="H88" s="110"/>
    </row>
    <row r="89" spans="1:8" x14ac:dyDescent="0.3">
      <c r="A89" s="109" t="s">
        <v>42</v>
      </c>
      <c r="B89" s="109"/>
      <c r="C89" s="109"/>
      <c r="D89" s="109"/>
      <c r="E89" s="109"/>
      <c r="F89" s="109"/>
      <c r="G89" s="109"/>
      <c r="H89" s="110"/>
    </row>
    <row r="90" spans="1:8" x14ac:dyDescent="0.3">
      <c r="A90" s="109" t="s">
        <v>43</v>
      </c>
      <c r="B90" s="109"/>
      <c r="C90" s="109"/>
      <c r="D90" s="109"/>
      <c r="E90" s="109"/>
      <c r="F90" s="109"/>
      <c r="G90" s="109"/>
      <c r="H90" s="112"/>
    </row>
    <row r="91" spans="1:8" x14ac:dyDescent="0.3">
      <c r="A91" s="113"/>
      <c r="B91" s="31"/>
      <c r="C91" s="31"/>
      <c r="D91" s="31"/>
      <c r="E91" s="31"/>
    </row>
    <row r="92" spans="1:8" x14ac:dyDescent="0.3">
      <c r="A92" s="113"/>
      <c r="B92" s="31"/>
      <c r="C92" s="31"/>
      <c r="D92" s="31"/>
      <c r="E92" s="31"/>
    </row>
    <row r="93" spans="1:8" x14ac:dyDescent="0.3">
      <c r="A93" s="109"/>
      <c r="B93" s="114"/>
      <c r="C93" s="114"/>
      <c r="D93" s="114"/>
      <c r="E93" s="114"/>
      <c r="F93" s="115" t="s">
        <v>44</v>
      </c>
    </row>
    <row r="94" spans="1:8" x14ac:dyDescent="0.3">
      <c r="F94" s="115" t="s">
        <v>45</v>
      </c>
    </row>
  </sheetData>
  <mergeCells count="8">
    <mergeCell ref="A44:H44"/>
    <mergeCell ref="A64:H64"/>
    <mergeCell ref="A2:H2"/>
    <mergeCell ref="A4:A5"/>
    <mergeCell ref="C4:F4"/>
    <mergeCell ref="G4:H4"/>
    <mergeCell ref="A6:H6"/>
    <mergeCell ref="A26:H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2025-05-21T07:06:48Z</dcterms:created>
  <dcterms:modified xsi:type="dcterms:W3CDTF">2025-05-21T07:07:06Z</dcterms:modified>
</cp:coreProperties>
</file>