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9\"/>
    </mc:Choice>
  </mc:AlternateContent>
  <xr:revisionPtr revIDLastSave="0" documentId="8_{9E12D015-B8D6-4BEF-8042-48770B958E21}" xr6:coauthVersionLast="47" xr6:coauthVersionMax="47" xr10:uidLastSave="{00000000-0000-0000-0000-000000000000}"/>
  <bookViews>
    <workbookView xWindow="-108" yWindow="-108" windowWidth="23256" windowHeight="12456" xr2:uid="{05BBBEE0-DEB8-48D6-9849-58AD1DF1806B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9" i="1"/>
  <c r="H68" i="1"/>
  <c r="G68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2" i="1"/>
  <c r="G52" i="1"/>
  <c r="H50" i="1"/>
  <c r="H49" i="1"/>
  <c r="G49" i="1"/>
  <c r="H43" i="1"/>
  <c r="G43" i="1"/>
  <c r="H42" i="1"/>
  <c r="G42" i="1"/>
  <c r="H41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H28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<sst xmlns="http://schemas.openxmlformats.org/spreadsheetml/2006/main" count="245" uniqueCount="46">
  <si>
    <t xml:space="preserve">Galvijų supirkimo kainos Lietuvos įmonėse 2025 m. 16–19 sav., EUR/100 kg skerdenų (be PVM)  </t>
  </si>
  <si>
    <t>Kategorija pagal
raumeningumą</t>
  </si>
  <si>
    <t>Pokytis %</t>
  </si>
  <si>
    <t>19 sav.
(05 06–12)</t>
  </si>
  <si>
    <t>16 sav.
(04 14–20)</t>
  </si>
  <si>
    <t>17 sav.
(04 21–27)</t>
  </si>
  <si>
    <t>18 sav.
(04 28–05 04)</t>
  </si>
  <si>
    <t>19 sav.
(05 05–11)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</si>
  <si>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</si>
  <si>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</si>
  <si>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</si>
  <si>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</si>
  <si>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</si>
  <si>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</si>
  <si>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</si>
  <si>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</si>
  <si>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</si>
  <si>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</si>
  <si>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</si>
  <si>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</si>
  <si>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</si>
  <si>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</si>
  <si>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</si>
  <si>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</si>
  <si>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</si>
  <si>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</si>
  <si>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</si>
  <si>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</si>
  <si>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</si>
  <si>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</si>
  <si>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</si>
  <si>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</si>
  <si>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</si>
  <si>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</si>
  <si>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</si>
  <si>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</si>
  <si>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</si>
  <si>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</si>
  <si>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</si>
  <si>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</si>
  <si>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</si>
  <si>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</si>
  <si>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19 savaitę su 2025 m. 18 savaite</t>
  </si>
  <si>
    <t>** lyginant 2025 m. 19 savaitę su 2024 m. 19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</si>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</sst>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0" xfId="1" applyNumberFormat="1" applyFont="1" applyBorder="1" applyAlignment="1">
      <alignment horizontal="right" vertical="center" wrapText="1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C3A5A9CC-10BF-452B-BC0A-3A673021F4DC}"/>
    <cellStyle name="Normal_Sheet1 2" xfId="2" xr:uid="{3F3610E8-BF7B-439C-9CF7-DEFBBF635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4E88-1ED4-476E-8D43-379FF94F6EB9}">
  <dimension ref="A2:H94"/>
  <sheetViews>
    <sheetView showGridLines="0" tabSelected="1" workbookViewId="0">
      <selection activeCell="L80" sqref="L80"/>
    </sheetView>
  </sheetViews>
  <sheetFormatPr defaultRowHeight="14.4" x14ac:dyDescent="0.3"/>
  <cols>
    <col min="1" max="1" width="13.88671875" customWidth="1"/>
    <col min="2" max="2" width="11" customWidth="1"/>
    <col min="3" max="3" width="10.44140625" customWidth="1"/>
    <col min="4" max="4" width="11.109375" customWidth="1"/>
    <col min="5" max="5" width="10.21875" customWidth="1"/>
    <col min="6" max="6" width="9.5546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>
        <v>563.94000000000005</v>
      </c>
      <c r="F7" s="15" t="s">
        <v>13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445.24</v>
      </c>
      <c r="C8" s="19">
        <v>569.27</v>
      </c>
      <c r="D8" s="19">
        <v>575.09</v>
      </c>
      <c r="E8" s="19">
        <v>594.02</v>
      </c>
      <c r="F8" s="20">
        <v>586.34</v>
      </c>
      <c r="G8" s="21">
        <f>F8/E8*100-100</f>
        <v>-1.2928857614221698</v>
      </c>
      <c r="H8" s="21">
        <f t="shared" ref="H8:H16" si="0">(F8/B8-1)*100</f>
        <v>31.690773515407432</v>
      </c>
    </row>
    <row r="9" spans="1:8" x14ac:dyDescent="0.3">
      <c r="A9" s="17" t="s">
        <v>15</v>
      </c>
      <c r="B9" s="18">
        <v>435.47</v>
      </c>
      <c r="C9" s="19">
        <v>569.76</v>
      </c>
      <c r="D9" s="19" t="s">
        <v>12</v>
      </c>
      <c r="E9" s="19">
        <v>587.58000000000004</v>
      </c>
      <c r="F9" s="20">
        <v>593.82000000000005</v>
      </c>
      <c r="G9" s="21">
        <f>F9/E9*100-100</f>
        <v>1.061983049116705</v>
      </c>
      <c r="H9" s="21">
        <f t="shared" si="0"/>
        <v>36.363010081061844</v>
      </c>
    </row>
    <row r="10" spans="1:8" x14ac:dyDescent="0.3">
      <c r="A10" s="22" t="s">
        <v>16</v>
      </c>
      <c r="B10" s="23">
        <v>439.02</v>
      </c>
      <c r="C10" s="24">
        <v>569.99</v>
      </c>
      <c r="D10" s="24">
        <v>577.61</v>
      </c>
      <c r="E10" s="24">
        <v>589.42999999999995</v>
      </c>
      <c r="F10" s="25">
        <v>589.4</v>
      </c>
      <c r="G10" s="26">
        <f>F10/E10*100-100</f>
        <v>-5.0896628946475175E-3</v>
      </c>
      <c r="H10" s="26">
        <f t="shared" si="0"/>
        <v>34.253564757869803</v>
      </c>
    </row>
    <row r="11" spans="1:8" x14ac:dyDescent="0.3">
      <c r="A11" s="17" t="s">
        <v>17</v>
      </c>
      <c r="B11" s="27" t="s">
        <v>12</v>
      </c>
      <c r="C11" s="28">
        <v>595.11</v>
      </c>
      <c r="D11" s="19" t="s">
        <v>12</v>
      </c>
      <c r="E11" s="19" t="s">
        <v>12</v>
      </c>
      <c r="F11" s="20" t="s">
        <v>12</v>
      </c>
      <c r="G11" s="21" t="s">
        <v>13</v>
      </c>
      <c r="H11" s="29" t="s">
        <v>13</v>
      </c>
    </row>
    <row r="12" spans="1:8" x14ac:dyDescent="0.3">
      <c r="A12" s="17" t="s">
        <v>18</v>
      </c>
      <c r="B12" s="30">
        <v>419.21</v>
      </c>
      <c r="C12" s="19">
        <v>566.88</v>
      </c>
      <c r="D12" s="19">
        <v>562.98</v>
      </c>
      <c r="E12" s="19">
        <v>572.71</v>
      </c>
      <c r="F12" s="20">
        <v>581.48</v>
      </c>
      <c r="G12" s="21">
        <f>F12/E12*100-100</f>
        <v>1.5313160238166006</v>
      </c>
      <c r="H12" s="21">
        <f t="shared" si="0"/>
        <v>38.708523174542606</v>
      </c>
    </row>
    <row r="13" spans="1:8" x14ac:dyDescent="0.3">
      <c r="A13" s="17" t="s">
        <v>19</v>
      </c>
      <c r="B13" s="30">
        <v>417.28</v>
      </c>
      <c r="C13" s="19">
        <v>570.28</v>
      </c>
      <c r="D13" s="19">
        <v>565.6</v>
      </c>
      <c r="E13" s="19">
        <v>576.86</v>
      </c>
      <c r="F13" s="20">
        <v>578.88</v>
      </c>
      <c r="G13" s="21">
        <f>F13/E13*100-100</f>
        <v>0.35017161876365321</v>
      </c>
      <c r="H13" s="21">
        <f t="shared" si="0"/>
        <v>38.726993865030693</v>
      </c>
    </row>
    <row r="14" spans="1:8" x14ac:dyDescent="0.3">
      <c r="A14" s="17" t="s">
        <v>20</v>
      </c>
      <c r="B14" s="27" t="s">
        <v>12</v>
      </c>
      <c r="C14" s="28" t="s">
        <v>12</v>
      </c>
      <c r="D14" s="19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1">
        <v>418.54</v>
      </c>
      <c r="C15" s="32">
        <v>569.02</v>
      </c>
      <c r="D15" s="32">
        <v>563.74</v>
      </c>
      <c r="E15" s="32">
        <v>576.35</v>
      </c>
      <c r="F15" s="33">
        <v>578.5</v>
      </c>
      <c r="G15" s="34">
        <f>F15/E15*100-100</f>
        <v>0.3730372169688394</v>
      </c>
      <c r="H15" s="26">
        <f t="shared" si="0"/>
        <v>38.218569312371578</v>
      </c>
    </row>
    <row r="16" spans="1:8" x14ac:dyDescent="0.3">
      <c r="A16" s="17" t="s">
        <v>22</v>
      </c>
      <c r="B16" s="30">
        <v>325.38</v>
      </c>
      <c r="C16" s="28">
        <v>507.03</v>
      </c>
      <c r="D16" s="28">
        <v>484.42</v>
      </c>
      <c r="E16" s="28">
        <v>484.29</v>
      </c>
      <c r="F16" s="35">
        <v>525.67999999999995</v>
      </c>
      <c r="G16" s="21">
        <f t="shared" ref="G16:G22" si="1">F16/E16*100-100</f>
        <v>8.5465320365896389</v>
      </c>
      <c r="H16" s="29">
        <f t="shared" si="0"/>
        <v>61.558792796115291</v>
      </c>
    </row>
    <row r="17" spans="1:8" x14ac:dyDescent="0.3">
      <c r="A17" s="17" t="s">
        <v>23</v>
      </c>
      <c r="B17" s="30">
        <v>396.42</v>
      </c>
      <c r="C17" s="28">
        <v>532.24</v>
      </c>
      <c r="D17" s="28">
        <v>536.41999999999996</v>
      </c>
      <c r="E17" s="28">
        <v>550.24</v>
      </c>
      <c r="F17" s="35">
        <v>557.97</v>
      </c>
      <c r="G17" s="21">
        <f t="shared" si="1"/>
        <v>1.4048415236987495</v>
      </c>
      <c r="H17" s="21">
        <f>(F17/B17-1)*100</f>
        <v>40.752232480702276</v>
      </c>
    </row>
    <row r="18" spans="1:8" x14ac:dyDescent="0.3">
      <c r="A18" s="17" t="s">
        <v>24</v>
      </c>
      <c r="B18" s="36">
        <v>408.07</v>
      </c>
      <c r="C18" s="19">
        <v>548</v>
      </c>
      <c r="D18" s="19">
        <v>558.05999999999995</v>
      </c>
      <c r="E18" s="19">
        <v>569.38</v>
      </c>
      <c r="F18" s="20">
        <v>558.79</v>
      </c>
      <c r="G18" s="21">
        <f t="shared" si="1"/>
        <v>-1.8599178053321168</v>
      </c>
      <c r="H18" s="21">
        <f>(F18/B18-1)*100</f>
        <v>36.934839610851064</v>
      </c>
    </row>
    <row r="19" spans="1:8" x14ac:dyDescent="0.3">
      <c r="A19" s="17" t="s">
        <v>25</v>
      </c>
      <c r="B19" s="37" t="s">
        <v>12</v>
      </c>
      <c r="C19" s="28" t="s">
        <v>12</v>
      </c>
      <c r="D19" s="28" t="s">
        <v>12</v>
      </c>
      <c r="E19" s="28" t="s">
        <v>12</v>
      </c>
      <c r="F19" s="35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8">
        <v>398.06</v>
      </c>
      <c r="C20" s="32">
        <v>539.53</v>
      </c>
      <c r="D20" s="32">
        <v>547.32000000000005</v>
      </c>
      <c r="E20" s="32">
        <v>558.46</v>
      </c>
      <c r="F20" s="33">
        <v>557.19000000000005</v>
      </c>
      <c r="G20" s="34">
        <f t="shared" si="1"/>
        <v>-0.22741109479640897</v>
      </c>
      <c r="H20" s="26">
        <f t="shared" ref="H20:H22" si="2">(F20/B20-1)*100</f>
        <v>39.976385469527223</v>
      </c>
    </row>
    <row r="21" spans="1:8" x14ac:dyDescent="0.3">
      <c r="A21" s="17" t="s">
        <v>27</v>
      </c>
      <c r="B21" s="36">
        <v>303.27</v>
      </c>
      <c r="C21" s="28" t="s">
        <v>12</v>
      </c>
      <c r="D21" s="28">
        <v>478.81</v>
      </c>
      <c r="E21" s="28">
        <v>443.2</v>
      </c>
      <c r="F21" s="35" t="s">
        <v>12</v>
      </c>
      <c r="G21" s="29" t="s">
        <v>13</v>
      </c>
      <c r="H21" s="29" t="s">
        <v>13</v>
      </c>
    </row>
    <row r="22" spans="1:8" x14ac:dyDescent="0.3">
      <c r="A22" s="17" t="s">
        <v>28</v>
      </c>
      <c r="B22" s="30">
        <v>299.86</v>
      </c>
      <c r="C22" s="28">
        <v>479.79</v>
      </c>
      <c r="D22" s="28">
        <v>456.9</v>
      </c>
      <c r="E22" s="28">
        <v>506.69</v>
      </c>
      <c r="F22" s="35">
        <v>512.95000000000005</v>
      </c>
      <c r="G22" s="29">
        <f t="shared" si="1"/>
        <v>1.2354694191714941</v>
      </c>
      <c r="H22" s="29">
        <f t="shared" si="2"/>
        <v>71.063162809311024</v>
      </c>
    </row>
    <row r="23" spans="1:8" x14ac:dyDescent="0.3">
      <c r="A23" s="17" t="s">
        <v>29</v>
      </c>
      <c r="B23" s="30" t="s">
        <v>12</v>
      </c>
      <c r="C23" s="28" t="s">
        <v>12</v>
      </c>
      <c r="D23" s="28" t="s">
        <v>12</v>
      </c>
      <c r="E23" s="28" t="s">
        <v>12</v>
      </c>
      <c r="F23" s="35">
        <v>521.9</v>
      </c>
      <c r="G23" s="21" t="s">
        <v>13</v>
      </c>
      <c r="H23" s="21" t="s">
        <v>13</v>
      </c>
    </row>
    <row r="24" spans="1:8" x14ac:dyDescent="0.3">
      <c r="A24" s="22" t="s">
        <v>30</v>
      </c>
      <c r="B24" s="39">
        <v>329.85</v>
      </c>
      <c r="C24" s="40">
        <v>487.22</v>
      </c>
      <c r="D24" s="40">
        <v>462.81</v>
      </c>
      <c r="E24" s="40">
        <v>500.18</v>
      </c>
      <c r="F24" s="41">
        <v>506.1</v>
      </c>
      <c r="G24" s="34">
        <f t="shared" ref="G24" si="3">F24/E24*100-100</f>
        <v>1.1835739133911858</v>
      </c>
      <c r="H24" s="26">
        <f>(F24/B24-1)*100</f>
        <v>53.43337880854935</v>
      </c>
    </row>
    <row r="25" spans="1:8" x14ac:dyDescent="0.3">
      <c r="A25" s="42" t="s">
        <v>31</v>
      </c>
      <c r="B25" s="43">
        <v>405.88</v>
      </c>
      <c r="C25" s="44">
        <v>550.27</v>
      </c>
      <c r="D25" s="44">
        <v>552.08000000000004</v>
      </c>
      <c r="E25" s="44">
        <v>567.21</v>
      </c>
      <c r="F25" s="44">
        <v>568.07000000000005</v>
      </c>
      <c r="G25" s="45">
        <f>F25/E25*100-100</f>
        <v>0.15161932970151781</v>
      </c>
      <c r="H25" s="46">
        <f>F25/B25*100-100</f>
        <v>39.960086725140457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49" t="s">
        <v>12</v>
      </c>
      <c r="C27" s="50" t="s">
        <v>12</v>
      </c>
      <c r="D27" s="50" t="s">
        <v>12</v>
      </c>
      <c r="E27" s="50" t="s">
        <v>13</v>
      </c>
      <c r="F27" s="51" t="s">
        <v>13</v>
      </c>
      <c r="G27" s="29" t="s">
        <v>13</v>
      </c>
      <c r="H27" s="52" t="s">
        <v>13</v>
      </c>
    </row>
    <row r="28" spans="1:8" x14ac:dyDescent="0.3">
      <c r="A28" s="53" t="s">
        <v>14</v>
      </c>
      <c r="B28" s="18">
        <v>407.97</v>
      </c>
      <c r="C28" s="19">
        <v>560.13</v>
      </c>
      <c r="D28" s="28" t="s">
        <v>12</v>
      </c>
      <c r="E28" s="28">
        <v>577.04999999999995</v>
      </c>
      <c r="F28" s="35">
        <v>551.4</v>
      </c>
      <c r="G28" s="29">
        <f>F28/E28*100-100</f>
        <v>-4.4450220951390662</v>
      </c>
      <c r="H28" s="21">
        <f>(F28/B28-1)*100</f>
        <v>35.156996838002776</v>
      </c>
    </row>
    <row r="29" spans="1:8" x14ac:dyDescent="0.3">
      <c r="A29" s="53" t="s">
        <v>15</v>
      </c>
      <c r="B29" s="54">
        <v>406.6</v>
      </c>
      <c r="C29" s="21">
        <v>571.05999999999995</v>
      </c>
      <c r="D29" s="28" t="s">
        <v>12</v>
      </c>
      <c r="E29" s="28" t="s">
        <v>12</v>
      </c>
      <c r="F29" s="35" t="s">
        <v>12</v>
      </c>
      <c r="G29" s="29" t="s">
        <v>13</v>
      </c>
      <c r="H29" s="29" t="s">
        <v>13</v>
      </c>
    </row>
    <row r="30" spans="1:8" x14ac:dyDescent="0.3">
      <c r="A30" s="22" t="s">
        <v>16</v>
      </c>
      <c r="B30" s="55">
        <v>404.03</v>
      </c>
      <c r="C30" s="26">
        <v>566.46</v>
      </c>
      <c r="D30" s="26">
        <v>557.47</v>
      </c>
      <c r="E30" s="26">
        <v>584.05999999999995</v>
      </c>
      <c r="F30" s="56">
        <v>563.95000000000005</v>
      </c>
      <c r="G30" s="26">
        <f t="shared" ref="G30" si="4">F30/E30*100-100</f>
        <v>-3.4431394034859295</v>
      </c>
      <c r="H30" s="26">
        <f t="shared" ref="H30" si="5">(F30/B30-1)*100</f>
        <v>39.581219216394835</v>
      </c>
    </row>
    <row r="31" spans="1:8" x14ac:dyDescent="0.3">
      <c r="A31" s="17" t="s">
        <v>17</v>
      </c>
      <c r="B31" s="54" t="s">
        <v>12</v>
      </c>
      <c r="C31" s="28" t="s">
        <v>12</v>
      </c>
      <c r="D31" s="28" t="s">
        <v>12</v>
      </c>
      <c r="E31" s="28" t="s">
        <v>12</v>
      </c>
      <c r="F31" s="35" t="s">
        <v>12</v>
      </c>
      <c r="G31" s="29" t="s">
        <v>13</v>
      </c>
      <c r="H31" s="29" t="s">
        <v>13</v>
      </c>
    </row>
    <row r="32" spans="1:8" x14ac:dyDescent="0.3">
      <c r="A32" s="17" t="s">
        <v>18</v>
      </c>
      <c r="B32" s="27">
        <v>411.79</v>
      </c>
      <c r="C32" s="28">
        <v>546.1</v>
      </c>
      <c r="D32" s="28" t="s">
        <v>12</v>
      </c>
      <c r="E32" s="28">
        <v>586.86</v>
      </c>
      <c r="F32" s="35">
        <v>577.26</v>
      </c>
      <c r="G32" s="29">
        <f>F32/E32*100-100</f>
        <v>-1.6358245578161785</v>
      </c>
      <c r="H32" s="21">
        <f>(F32/B32-1)*100</f>
        <v>40.183103037956222</v>
      </c>
    </row>
    <row r="33" spans="1:8" x14ac:dyDescent="0.3">
      <c r="A33" s="17" t="s">
        <v>19</v>
      </c>
      <c r="B33" s="27">
        <v>415.85</v>
      </c>
      <c r="C33" s="19">
        <v>573.97</v>
      </c>
      <c r="D33" s="19">
        <v>563.66999999999996</v>
      </c>
      <c r="E33" s="19">
        <v>565.79999999999995</v>
      </c>
      <c r="F33" s="20">
        <v>591.59</v>
      </c>
      <c r="G33" s="29">
        <f>F33/E33*100-100</f>
        <v>4.5581477553906069</v>
      </c>
      <c r="H33" s="21">
        <f>(F33/B33-1)*100</f>
        <v>42.260430443669584</v>
      </c>
    </row>
    <row r="34" spans="1:8" x14ac:dyDescent="0.3">
      <c r="A34" s="17" t="s">
        <v>20</v>
      </c>
      <c r="B34" s="54" t="s">
        <v>12</v>
      </c>
      <c r="C34" s="28" t="s">
        <v>12</v>
      </c>
      <c r="D34" s="28" t="s">
        <v>12</v>
      </c>
      <c r="E34" s="28" t="s">
        <v>12</v>
      </c>
      <c r="F34" s="35" t="s">
        <v>13</v>
      </c>
      <c r="G34" s="29" t="s">
        <v>13</v>
      </c>
      <c r="H34" s="21" t="s">
        <v>13</v>
      </c>
    </row>
    <row r="35" spans="1:8" x14ac:dyDescent="0.3">
      <c r="A35" s="22" t="s">
        <v>21</v>
      </c>
      <c r="B35" s="57">
        <v>412.04</v>
      </c>
      <c r="C35" s="34">
        <v>560.20000000000005</v>
      </c>
      <c r="D35" s="34">
        <v>555.65</v>
      </c>
      <c r="E35" s="34">
        <v>573.46</v>
      </c>
      <c r="F35" s="58">
        <v>582.72</v>
      </c>
      <c r="G35" s="26">
        <f t="shared" ref="G35:G39" si="6">F35/E35*100-100</f>
        <v>1.6147595298713071</v>
      </c>
      <c r="H35" s="26">
        <f t="shared" ref="H35:H42" si="7">(F35/B35-1)*100</f>
        <v>41.423162799728175</v>
      </c>
    </row>
    <row r="36" spans="1:8" x14ac:dyDescent="0.3">
      <c r="A36" s="17" t="s">
        <v>22</v>
      </c>
      <c r="B36" s="27">
        <v>336.84</v>
      </c>
      <c r="C36" s="21">
        <v>519.29999999999995</v>
      </c>
      <c r="D36" s="21">
        <v>458.28</v>
      </c>
      <c r="E36" s="21">
        <v>513.94000000000005</v>
      </c>
      <c r="F36" s="59">
        <v>530.49</v>
      </c>
      <c r="G36" s="29">
        <f t="shared" si="6"/>
        <v>3.2202202591742122</v>
      </c>
      <c r="H36" s="29">
        <f t="shared" si="7"/>
        <v>57.490203063769151</v>
      </c>
    </row>
    <row r="37" spans="1:8" x14ac:dyDescent="0.3">
      <c r="A37" s="17" t="s">
        <v>23</v>
      </c>
      <c r="B37" s="30">
        <v>393.14</v>
      </c>
      <c r="C37" s="28">
        <v>541.96</v>
      </c>
      <c r="D37" s="28">
        <v>523.49</v>
      </c>
      <c r="E37" s="28">
        <v>578.08000000000004</v>
      </c>
      <c r="F37" s="35">
        <v>553.33000000000004</v>
      </c>
      <c r="G37" s="29">
        <f>F37/E37*100-100</f>
        <v>-4.2814143371159759</v>
      </c>
      <c r="H37" s="21">
        <f>(F37/B37-1)*100</f>
        <v>40.746299028335976</v>
      </c>
    </row>
    <row r="38" spans="1:8" x14ac:dyDescent="0.3">
      <c r="A38" s="17" t="s">
        <v>24</v>
      </c>
      <c r="B38" s="27">
        <v>411.2</v>
      </c>
      <c r="C38" s="21">
        <v>555.89</v>
      </c>
      <c r="D38" s="21">
        <v>554.91</v>
      </c>
      <c r="E38" s="21">
        <v>557.6</v>
      </c>
      <c r="F38" s="59">
        <v>575.27</v>
      </c>
      <c r="G38" s="29">
        <f>F38/E38*100-100</f>
        <v>3.1689383070301176</v>
      </c>
      <c r="H38" s="21">
        <f>(F38/B38-1)*100</f>
        <v>39.900291828793776</v>
      </c>
    </row>
    <row r="39" spans="1:8" x14ac:dyDescent="0.3">
      <c r="A39" s="22" t="s">
        <v>26</v>
      </c>
      <c r="B39" s="31">
        <v>392.62</v>
      </c>
      <c r="C39" s="32">
        <v>541.37</v>
      </c>
      <c r="D39" s="32">
        <v>524.07000000000005</v>
      </c>
      <c r="E39" s="32">
        <v>559.97</v>
      </c>
      <c r="F39" s="33">
        <v>556.86</v>
      </c>
      <c r="G39" s="26">
        <f t="shared" si="6"/>
        <v>-0.55538689572655642</v>
      </c>
      <c r="H39" s="26">
        <f t="shared" si="7"/>
        <v>41.831796648158523</v>
      </c>
    </row>
    <row r="40" spans="1:8" x14ac:dyDescent="0.3">
      <c r="A40" s="17" t="s">
        <v>27</v>
      </c>
      <c r="B40" s="30">
        <v>315.87</v>
      </c>
      <c r="C40" s="19">
        <v>513.12</v>
      </c>
      <c r="D40" s="19">
        <v>476.43</v>
      </c>
      <c r="E40" s="19">
        <v>476.49</v>
      </c>
      <c r="F40" s="35" t="s">
        <v>12</v>
      </c>
      <c r="G40" s="29" t="s">
        <v>13</v>
      </c>
      <c r="H40" s="29" t="s">
        <v>13</v>
      </c>
    </row>
    <row r="41" spans="1:8" x14ac:dyDescent="0.3">
      <c r="A41" s="17" t="s">
        <v>28</v>
      </c>
      <c r="B41" s="30">
        <v>351.78</v>
      </c>
      <c r="C41" s="19">
        <v>515.55999999999995</v>
      </c>
      <c r="D41" s="19" t="s">
        <v>12</v>
      </c>
      <c r="E41" s="19" t="s">
        <v>12</v>
      </c>
      <c r="F41" s="20">
        <v>512.64</v>
      </c>
      <c r="G41" s="29" t="s">
        <v>13</v>
      </c>
      <c r="H41" s="29">
        <f t="shared" si="7"/>
        <v>45.727443288418911</v>
      </c>
    </row>
    <row r="42" spans="1:8" x14ac:dyDescent="0.3">
      <c r="A42" s="22" t="s">
        <v>30</v>
      </c>
      <c r="B42" s="39">
        <v>359.83</v>
      </c>
      <c r="C42" s="60">
        <v>516.52</v>
      </c>
      <c r="D42" s="60">
        <v>475.81</v>
      </c>
      <c r="E42" s="60">
        <v>497.15</v>
      </c>
      <c r="F42" s="61">
        <v>484.3</v>
      </c>
      <c r="G42" s="26">
        <f>F42/E42*100-100</f>
        <v>-2.5847329779744399</v>
      </c>
      <c r="H42" s="26">
        <f t="shared" si="7"/>
        <v>34.591334796987482</v>
      </c>
    </row>
    <row r="43" spans="1:8" x14ac:dyDescent="0.3">
      <c r="A43" s="62" t="s">
        <v>31</v>
      </c>
      <c r="B43" s="63">
        <v>397.29</v>
      </c>
      <c r="C43" s="64">
        <v>550.16999999999996</v>
      </c>
      <c r="D43" s="64">
        <v>533.76</v>
      </c>
      <c r="E43" s="64">
        <v>566.1</v>
      </c>
      <c r="F43" s="64">
        <v>566.38</v>
      </c>
      <c r="G43" s="65">
        <f>F43/E43*100-100</f>
        <v>4.9461225931807462E-2</v>
      </c>
      <c r="H43" s="46">
        <f>F43/B43*100-100</f>
        <v>42.560849757104364</v>
      </c>
    </row>
    <row r="44" spans="1:8" x14ac:dyDescent="0.3">
      <c r="A44" s="47" t="s">
        <v>33</v>
      </c>
      <c r="B44" s="47"/>
      <c r="C44" s="47"/>
      <c r="D44" s="47"/>
      <c r="E44" s="47"/>
      <c r="F44" s="47"/>
      <c r="G44" s="47"/>
      <c r="H44" s="47"/>
    </row>
    <row r="45" spans="1:8" x14ac:dyDescent="0.3">
      <c r="A45" s="53" t="s">
        <v>15</v>
      </c>
      <c r="B45" s="49" t="s">
        <v>12</v>
      </c>
      <c r="C45" s="14">
        <v>563.58000000000004</v>
      </c>
      <c r="D45" s="14" t="s">
        <v>12</v>
      </c>
      <c r="E45" s="14" t="s">
        <v>12</v>
      </c>
      <c r="F45" s="15" t="s">
        <v>12</v>
      </c>
      <c r="G45" s="29" t="s">
        <v>13</v>
      </c>
      <c r="H45" s="21" t="s">
        <v>13</v>
      </c>
    </row>
    <row r="46" spans="1:8" x14ac:dyDescent="0.3">
      <c r="A46" s="53" t="s">
        <v>34</v>
      </c>
      <c r="B46" s="18" t="s">
        <v>12</v>
      </c>
      <c r="C46" s="19" t="s">
        <v>12</v>
      </c>
      <c r="D46" s="19" t="s">
        <v>12</v>
      </c>
      <c r="E46" s="19">
        <v>491.06</v>
      </c>
      <c r="F46" s="20" t="s">
        <v>12</v>
      </c>
      <c r="G46" s="29" t="s">
        <v>13</v>
      </c>
      <c r="H46" s="21" t="s">
        <v>13</v>
      </c>
    </row>
    <row r="47" spans="1:8" x14ac:dyDescent="0.3">
      <c r="A47" s="66" t="s">
        <v>16</v>
      </c>
      <c r="B47" s="67" t="s">
        <v>12</v>
      </c>
      <c r="C47" s="68">
        <v>560.80999999999995</v>
      </c>
      <c r="D47" s="19" t="s">
        <v>12</v>
      </c>
      <c r="E47" s="68">
        <v>569.15</v>
      </c>
      <c r="F47" s="20" t="s">
        <v>12</v>
      </c>
      <c r="G47" s="26" t="s">
        <v>13</v>
      </c>
      <c r="H47" s="26" t="s">
        <v>13</v>
      </c>
    </row>
    <row r="48" spans="1:8" x14ac:dyDescent="0.3">
      <c r="A48" s="53" t="s">
        <v>18</v>
      </c>
      <c r="B48" s="69" t="s">
        <v>12</v>
      </c>
      <c r="C48" s="68" t="s">
        <v>12</v>
      </c>
      <c r="D48" s="70">
        <v>486.51</v>
      </c>
      <c r="E48" s="70">
        <v>510.68</v>
      </c>
      <c r="F48" s="20" t="s">
        <v>12</v>
      </c>
      <c r="G48" s="29" t="s">
        <v>13</v>
      </c>
      <c r="H48" s="52" t="s">
        <v>13</v>
      </c>
    </row>
    <row r="49" spans="1:8" x14ac:dyDescent="0.3">
      <c r="A49" s="17" t="s">
        <v>19</v>
      </c>
      <c r="B49" s="71">
        <v>374.84</v>
      </c>
      <c r="C49" s="19">
        <v>522.39</v>
      </c>
      <c r="D49" s="70">
        <v>533.03</v>
      </c>
      <c r="E49" s="70">
        <v>535.05999999999995</v>
      </c>
      <c r="F49" s="72">
        <v>550.34</v>
      </c>
      <c r="G49" s="29">
        <f t="shared" ref="G49" si="8">F49/E49*100-100</f>
        <v>2.8557544948230316</v>
      </c>
      <c r="H49" s="52">
        <f>F49/B49*100-100</f>
        <v>46.819976523316654</v>
      </c>
    </row>
    <row r="50" spans="1:8" x14ac:dyDescent="0.3">
      <c r="A50" s="17" t="s">
        <v>20</v>
      </c>
      <c r="B50" s="71">
        <v>360.29</v>
      </c>
      <c r="C50" s="19">
        <v>521.19000000000005</v>
      </c>
      <c r="D50" s="70">
        <v>512.26</v>
      </c>
      <c r="E50" s="68" t="s">
        <v>12</v>
      </c>
      <c r="F50" s="72">
        <v>546.29</v>
      </c>
      <c r="G50" s="29" t="s">
        <v>13</v>
      </c>
      <c r="H50" s="52">
        <f>F50/B50*100-100</f>
        <v>51.625079796830306</v>
      </c>
    </row>
    <row r="51" spans="1:8" x14ac:dyDescent="0.3">
      <c r="A51" s="17" t="s">
        <v>35</v>
      </c>
      <c r="B51" s="30">
        <v>340.67</v>
      </c>
      <c r="C51" s="68" t="s">
        <v>12</v>
      </c>
      <c r="D51" s="68" t="s">
        <v>12</v>
      </c>
      <c r="E51" s="70">
        <v>464.29</v>
      </c>
      <c r="F51" s="72" t="s">
        <v>12</v>
      </c>
      <c r="G51" s="52" t="s">
        <v>13</v>
      </c>
      <c r="H51" s="52" t="s">
        <v>13</v>
      </c>
    </row>
    <row r="52" spans="1:8" x14ac:dyDescent="0.3">
      <c r="A52" s="22" t="s">
        <v>21</v>
      </c>
      <c r="B52" s="67">
        <v>371.04</v>
      </c>
      <c r="C52" s="32">
        <v>521.66999999999996</v>
      </c>
      <c r="D52" s="32">
        <v>512.51</v>
      </c>
      <c r="E52" s="32">
        <v>523.07000000000005</v>
      </c>
      <c r="F52" s="33">
        <v>545.28</v>
      </c>
      <c r="G52" s="73">
        <f>F52/E52*100-100</f>
        <v>4.2460856099565802</v>
      </c>
      <c r="H52" s="73">
        <f t="shared" ref="H52:H56" si="9">F52/B52*100-100</f>
        <v>46.959896507115104</v>
      </c>
    </row>
    <row r="53" spans="1:8" x14ac:dyDescent="0.3">
      <c r="A53" s="17" t="s">
        <v>22</v>
      </c>
      <c r="B53" s="30">
        <v>341.19</v>
      </c>
      <c r="C53" s="19">
        <v>442.43</v>
      </c>
      <c r="D53" s="19">
        <v>500.87</v>
      </c>
      <c r="E53" s="68" t="s">
        <v>12</v>
      </c>
      <c r="F53" s="72" t="s">
        <v>12</v>
      </c>
      <c r="G53" s="74" t="s">
        <v>13</v>
      </c>
      <c r="H53" s="74" t="s">
        <v>13</v>
      </c>
    </row>
    <row r="54" spans="1:8" x14ac:dyDescent="0.3">
      <c r="A54" s="17" t="s">
        <v>23</v>
      </c>
      <c r="B54" s="71">
        <v>350.02</v>
      </c>
      <c r="C54" s="19">
        <v>527.63</v>
      </c>
      <c r="D54" s="19">
        <v>515.91999999999996</v>
      </c>
      <c r="E54" s="19">
        <v>515.11</v>
      </c>
      <c r="F54" s="20">
        <v>525.16</v>
      </c>
      <c r="G54" s="74">
        <f t="shared" ref="G54:G55" si="10">F54/E54*100-100</f>
        <v>1.9510395837781971</v>
      </c>
      <c r="H54" s="74">
        <f t="shared" si="9"/>
        <v>50.037140734815154</v>
      </c>
    </row>
    <row r="55" spans="1:8" x14ac:dyDescent="0.3">
      <c r="A55" s="17" t="s">
        <v>24</v>
      </c>
      <c r="B55" s="71">
        <v>367.94</v>
      </c>
      <c r="C55" s="28">
        <v>567.36</v>
      </c>
      <c r="D55" s="28">
        <v>542.05999999999995</v>
      </c>
      <c r="E55" s="28">
        <v>539.28</v>
      </c>
      <c r="F55" s="35">
        <v>556.48</v>
      </c>
      <c r="G55" s="74">
        <f t="shared" si="10"/>
        <v>3.1894377688770419</v>
      </c>
      <c r="H55" s="74">
        <f t="shared" si="9"/>
        <v>51.242050334293623</v>
      </c>
    </row>
    <row r="56" spans="1:8" x14ac:dyDescent="0.3">
      <c r="A56" s="17" t="s">
        <v>25</v>
      </c>
      <c r="B56" s="71">
        <v>364.59</v>
      </c>
      <c r="C56" s="19">
        <v>554.03</v>
      </c>
      <c r="D56" s="19">
        <v>544.45000000000005</v>
      </c>
      <c r="E56" s="19">
        <v>551.41</v>
      </c>
      <c r="F56" s="20">
        <v>554</v>
      </c>
      <c r="G56" s="74">
        <f>F56/E56*100-100</f>
        <v>0.46970493824922244</v>
      </c>
      <c r="H56" s="74">
        <f t="shared" si="9"/>
        <v>51.951507172440273</v>
      </c>
    </row>
    <row r="57" spans="1:8" x14ac:dyDescent="0.3">
      <c r="A57" s="17" t="s">
        <v>36</v>
      </c>
      <c r="B57" s="18" t="s">
        <v>12</v>
      </c>
      <c r="C57" s="19" t="s">
        <v>12</v>
      </c>
      <c r="D57" s="19" t="s">
        <v>12</v>
      </c>
      <c r="E57" s="68" t="s">
        <v>12</v>
      </c>
      <c r="F57" s="72" t="s">
        <v>13</v>
      </c>
      <c r="G57" s="74" t="s">
        <v>13</v>
      </c>
      <c r="H57" s="74" t="s">
        <v>13</v>
      </c>
    </row>
    <row r="58" spans="1:8" x14ac:dyDescent="0.3">
      <c r="A58" s="22" t="s">
        <v>26</v>
      </c>
      <c r="B58" s="31">
        <v>364.01</v>
      </c>
      <c r="C58" s="32">
        <v>556.26</v>
      </c>
      <c r="D58" s="32">
        <v>538.45000000000005</v>
      </c>
      <c r="E58" s="32">
        <v>536.32000000000005</v>
      </c>
      <c r="F58" s="33">
        <v>548.45000000000005</v>
      </c>
      <c r="G58" s="75">
        <f>F58/E58*100-100</f>
        <v>2.2617094272076201</v>
      </c>
      <c r="H58" s="73">
        <f t="shared" ref="H58:H63" si="11">F58/B58*100-100</f>
        <v>50.668937666547635</v>
      </c>
    </row>
    <row r="59" spans="1:8" x14ac:dyDescent="0.3">
      <c r="A59" s="17" t="s">
        <v>27</v>
      </c>
      <c r="B59" s="30">
        <v>270.31</v>
      </c>
      <c r="C59" s="28">
        <v>418.13</v>
      </c>
      <c r="D59" s="28">
        <v>402.73</v>
      </c>
      <c r="E59" s="28">
        <v>435.98</v>
      </c>
      <c r="F59" s="35">
        <v>402.29</v>
      </c>
      <c r="G59" s="52">
        <f t="shared" ref="G59:G63" si="12">F59/E59*100-100</f>
        <v>-7.7274186889306833</v>
      </c>
      <c r="H59" s="74">
        <f t="shared" si="11"/>
        <v>48.825422662868561</v>
      </c>
    </row>
    <row r="60" spans="1:8" x14ac:dyDescent="0.3">
      <c r="A60" s="17" t="s">
        <v>28</v>
      </c>
      <c r="B60" s="30">
        <v>276.08</v>
      </c>
      <c r="C60" s="28">
        <v>475.63</v>
      </c>
      <c r="D60" s="28">
        <v>468.59</v>
      </c>
      <c r="E60" s="28">
        <v>461.69</v>
      </c>
      <c r="F60" s="35">
        <v>446.93</v>
      </c>
      <c r="G60" s="52">
        <f t="shared" si="12"/>
        <v>-3.1969503346401211</v>
      </c>
      <c r="H60" s="74">
        <f t="shared" si="11"/>
        <v>61.884236453201993</v>
      </c>
    </row>
    <row r="61" spans="1:8" x14ac:dyDescent="0.3">
      <c r="A61" s="17" t="s">
        <v>29</v>
      </c>
      <c r="B61" s="30">
        <v>304.33999999999997</v>
      </c>
      <c r="C61" s="28">
        <v>477.49</v>
      </c>
      <c r="D61" s="28">
        <v>466.78</v>
      </c>
      <c r="E61" s="28">
        <v>448.27</v>
      </c>
      <c r="F61" s="35">
        <v>472.2</v>
      </c>
      <c r="G61" s="52">
        <f t="shared" si="12"/>
        <v>5.3383005777767778</v>
      </c>
      <c r="H61" s="74">
        <f t="shared" si="11"/>
        <v>55.155418282184399</v>
      </c>
    </row>
    <row r="62" spans="1:8" x14ac:dyDescent="0.3">
      <c r="A62" s="22" t="s">
        <v>30</v>
      </c>
      <c r="B62" s="39">
        <v>285.27</v>
      </c>
      <c r="C62" s="68">
        <v>459.12</v>
      </c>
      <c r="D62" s="68">
        <v>452.63</v>
      </c>
      <c r="E62" s="68">
        <v>451.23</v>
      </c>
      <c r="F62" s="76">
        <v>443.97</v>
      </c>
      <c r="G62" s="75">
        <f t="shared" si="12"/>
        <v>-1.6089355760920085</v>
      </c>
      <c r="H62" s="73">
        <f t="shared" si="11"/>
        <v>55.6315069933747</v>
      </c>
    </row>
    <row r="63" spans="1:8" x14ac:dyDescent="0.3">
      <c r="A63" s="42" t="s">
        <v>31</v>
      </c>
      <c r="B63" s="63">
        <v>327.73</v>
      </c>
      <c r="C63" s="77">
        <v>513.73</v>
      </c>
      <c r="D63" s="77">
        <v>505.02</v>
      </c>
      <c r="E63" s="77">
        <v>501.72</v>
      </c>
      <c r="F63" s="77">
        <v>508.95</v>
      </c>
      <c r="G63" s="78">
        <f t="shared" si="12"/>
        <v>1.4410428127242199</v>
      </c>
      <c r="H63" s="46">
        <f t="shared" si="11"/>
        <v>55.295517651725504</v>
      </c>
    </row>
    <row r="64" spans="1:8" x14ac:dyDescent="0.3">
      <c r="A64" s="47" t="s">
        <v>37</v>
      </c>
      <c r="B64" s="47"/>
      <c r="C64" s="47"/>
      <c r="D64" s="47"/>
      <c r="E64" s="47"/>
      <c r="F64" s="47"/>
      <c r="G64" s="47"/>
      <c r="H64" s="47"/>
    </row>
    <row r="65" spans="1:8" x14ac:dyDescent="0.3">
      <c r="A65" s="53" t="s">
        <v>14</v>
      </c>
      <c r="B65" s="79" t="s">
        <v>12</v>
      </c>
      <c r="C65" s="80" t="s">
        <v>13</v>
      </c>
      <c r="D65" s="80" t="s">
        <v>12</v>
      </c>
      <c r="E65" s="80">
        <v>590.07000000000005</v>
      </c>
      <c r="F65" s="81" t="s">
        <v>12</v>
      </c>
      <c r="G65" s="52" t="s">
        <v>13</v>
      </c>
      <c r="H65" s="74" t="s">
        <v>13</v>
      </c>
    </row>
    <row r="66" spans="1:8" x14ac:dyDescent="0.3">
      <c r="A66" s="53" t="s">
        <v>15</v>
      </c>
      <c r="B66" s="30" t="s">
        <v>12</v>
      </c>
      <c r="C66" s="82">
        <v>537.88</v>
      </c>
      <c r="D66" s="82">
        <v>563.54</v>
      </c>
      <c r="E66" s="82">
        <v>565.75</v>
      </c>
      <c r="F66" s="83">
        <v>611.87</v>
      </c>
      <c r="G66" s="52">
        <f t="shared" ref="G66:G81" si="13">F66/E66*100-100</f>
        <v>8.1520106053910837</v>
      </c>
      <c r="H66" s="74" t="s">
        <v>13</v>
      </c>
    </row>
    <row r="67" spans="1:8" x14ac:dyDescent="0.3">
      <c r="A67" s="53" t="s">
        <v>34</v>
      </c>
      <c r="B67" s="30">
        <v>374.82</v>
      </c>
      <c r="C67" s="82" t="s">
        <v>12</v>
      </c>
      <c r="D67" s="82" t="s">
        <v>12</v>
      </c>
      <c r="E67" s="82" t="s">
        <v>12</v>
      </c>
      <c r="F67" s="83" t="s">
        <v>12</v>
      </c>
      <c r="G67" s="52" t="s">
        <v>13</v>
      </c>
      <c r="H67" s="74" t="s">
        <v>13</v>
      </c>
    </row>
    <row r="68" spans="1:8" x14ac:dyDescent="0.3">
      <c r="A68" s="84" t="s">
        <v>16</v>
      </c>
      <c r="B68" s="85">
        <v>355.53</v>
      </c>
      <c r="C68" s="86">
        <v>545.36</v>
      </c>
      <c r="D68" s="86">
        <v>570.09</v>
      </c>
      <c r="E68" s="86">
        <v>549.66</v>
      </c>
      <c r="F68" s="87">
        <v>593.51</v>
      </c>
      <c r="G68" s="73">
        <f t="shared" si="13"/>
        <v>7.9776589164210634</v>
      </c>
      <c r="H68" s="73">
        <f>F68/B68*100-100</f>
        <v>66.936686074311609</v>
      </c>
    </row>
    <row r="69" spans="1:8" x14ac:dyDescent="0.3">
      <c r="A69" s="17" t="s">
        <v>18</v>
      </c>
      <c r="B69" s="30">
        <v>336.5</v>
      </c>
      <c r="C69" s="82">
        <v>511.1</v>
      </c>
      <c r="D69" s="82">
        <v>517.62</v>
      </c>
      <c r="E69" s="82" t="s">
        <v>12</v>
      </c>
      <c r="F69" s="83">
        <v>554.27</v>
      </c>
      <c r="G69" s="74" t="s">
        <v>13</v>
      </c>
      <c r="H69" s="74">
        <f>F69/B69*100-100</f>
        <v>64.716196136701342</v>
      </c>
    </row>
    <row r="70" spans="1:8" x14ac:dyDescent="0.3">
      <c r="A70" s="17" t="s">
        <v>19</v>
      </c>
      <c r="B70" s="30">
        <v>371.95</v>
      </c>
      <c r="C70" s="88">
        <v>547.54999999999995</v>
      </c>
      <c r="D70" s="88">
        <v>523.5</v>
      </c>
      <c r="E70" s="88">
        <v>555.86</v>
      </c>
      <c r="F70" s="89">
        <v>561.86</v>
      </c>
      <c r="G70" s="52">
        <f t="shared" si="13"/>
        <v>1.0794084841506901</v>
      </c>
      <c r="H70" s="74">
        <f>F70/B70*100-100</f>
        <v>51.057937894878364</v>
      </c>
    </row>
    <row r="71" spans="1:8" x14ac:dyDescent="0.3">
      <c r="A71" s="17" t="s">
        <v>20</v>
      </c>
      <c r="B71" s="30">
        <v>398.21</v>
      </c>
      <c r="C71" s="82">
        <v>530.53</v>
      </c>
      <c r="D71" s="82">
        <v>554.02</v>
      </c>
      <c r="E71" s="82">
        <v>553.23</v>
      </c>
      <c r="F71" s="83">
        <v>539.15</v>
      </c>
      <c r="G71" s="52">
        <f t="shared" si="13"/>
        <v>-2.54505359434593</v>
      </c>
      <c r="H71" s="74">
        <f>F71/B71*100-100</f>
        <v>35.393385399663515</v>
      </c>
    </row>
    <row r="72" spans="1:8" x14ac:dyDescent="0.3">
      <c r="A72" s="17" t="s">
        <v>35</v>
      </c>
      <c r="B72" s="30" t="s">
        <v>13</v>
      </c>
      <c r="C72" s="82" t="s">
        <v>12</v>
      </c>
      <c r="D72" s="82" t="s">
        <v>12</v>
      </c>
      <c r="E72" s="82" t="s">
        <v>12</v>
      </c>
      <c r="F72" s="83" t="s">
        <v>12</v>
      </c>
      <c r="G72" s="52" t="s">
        <v>13</v>
      </c>
      <c r="H72" s="74" t="s">
        <v>13</v>
      </c>
    </row>
    <row r="73" spans="1:8" x14ac:dyDescent="0.3">
      <c r="A73" s="22" t="s">
        <v>21</v>
      </c>
      <c r="B73" s="23">
        <v>377.64</v>
      </c>
      <c r="C73" s="24">
        <v>538.73</v>
      </c>
      <c r="D73" s="24">
        <v>534.61</v>
      </c>
      <c r="E73" s="24">
        <v>547.82000000000005</v>
      </c>
      <c r="F73" s="25">
        <v>554.51</v>
      </c>
      <c r="G73" s="73">
        <f t="shared" ref="G73" si="14">F73/E73*100-100</f>
        <v>1.2212040451242956</v>
      </c>
      <c r="H73" s="73">
        <f t="shared" ref="H73" si="15">F73/B73*100-100</f>
        <v>46.83561063446669</v>
      </c>
    </row>
    <row r="74" spans="1:8" x14ac:dyDescent="0.3">
      <c r="A74" s="90" t="s">
        <v>22</v>
      </c>
      <c r="B74" s="30" t="s">
        <v>12</v>
      </c>
      <c r="C74" s="82" t="s">
        <v>12</v>
      </c>
      <c r="D74" s="82" t="s">
        <v>12</v>
      </c>
      <c r="E74" s="82" t="s">
        <v>12</v>
      </c>
      <c r="F74" s="83" t="s">
        <v>12</v>
      </c>
      <c r="G74" s="52" t="s">
        <v>13</v>
      </c>
      <c r="H74" s="74" t="s">
        <v>13</v>
      </c>
    </row>
    <row r="75" spans="1:8" x14ac:dyDescent="0.3">
      <c r="A75" s="17" t="s">
        <v>23</v>
      </c>
      <c r="B75" s="30">
        <v>346.4</v>
      </c>
      <c r="C75" s="88">
        <v>478.13</v>
      </c>
      <c r="D75" s="88">
        <v>488.34</v>
      </c>
      <c r="E75" s="88">
        <v>524.72</v>
      </c>
      <c r="F75" s="89">
        <v>486.06</v>
      </c>
      <c r="G75" s="52">
        <f t="shared" si="13"/>
        <v>-7.367738984601317</v>
      </c>
      <c r="H75" s="74">
        <f t="shared" ref="H75:H81" si="16">F75/B75*100-100</f>
        <v>40.317551963048516</v>
      </c>
    </row>
    <row r="76" spans="1:8" x14ac:dyDescent="0.3">
      <c r="A76" s="17" t="s">
        <v>24</v>
      </c>
      <c r="B76" s="91">
        <v>364.03</v>
      </c>
      <c r="C76" s="88">
        <v>527.13</v>
      </c>
      <c r="D76" s="88">
        <v>520.01</v>
      </c>
      <c r="E76" s="88">
        <v>532.74</v>
      </c>
      <c r="F76" s="89">
        <v>529.30999999999995</v>
      </c>
      <c r="G76" s="52">
        <f t="shared" si="13"/>
        <v>-0.64384127341668318</v>
      </c>
      <c r="H76" s="74">
        <f t="shared" si="16"/>
        <v>45.402851413345047</v>
      </c>
    </row>
    <row r="77" spans="1:8" x14ac:dyDescent="0.3">
      <c r="A77" s="17" t="s">
        <v>25</v>
      </c>
      <c r="B77" s="30">
        <v>375.26</v>
      </c>
      <c r="C77" s="28">
        <v>527.45000000000005</v>
      </c>
      <c r="D77" s="28">
        <v>522.14</v>
      </c>
      <c r="E77" s="28">
        <v>542.01</v>
      </c>
      <c r="F77" s="35">
        <v>534.89</v>
      </c>
      <c r="G77" s="52">
        <f t="shared" si="13"/>
        <v>-1.3136288998357912</v>
      </c>
      <c r="H77" s="74">
        <f t="shared" si="16"/>
        <v>42.538506635399472</v>
      </c>
    </row>
    <row r="78" spans="1:8" x14ac:dyDescent="0.3">
      <c r="A78" s="22" t="s">
        <v>26</v>
      </c>
      <c r="B78" s="31">
        <v>362.73</v>
      </c>
      <c r="C78" s="92">
        <v>516.96</v>
      </c>
      <c r="D78" s="92">
        <v>514.79</v>
      </c>
      <c r="E78" s="92">
        <v>533.80999999999995</v>
      </c>
      <c r="F78" s="93">
        <v>522.73</v>
      </c>
      <c r="G78" s="73">
        <f t="shared" si="13"/>
        <v>-2.0756448923774258</v>
      </c>
      <c r="H78" s="75">
        <f t="shared" si="16"/>
        <v>44.109944035508505</v>
      </c>
    </row>
    <row r="79" spans="1:8" x14ac:dyDescent="0.3">
      <c r="A79" s="17" t="s">
        <v>27</v>
      </c>
      <c r="B79" s="30">
        <v>255.05</v>
      </c>
      <c r="C79" s="82" t="s">
        <v>12</v>
      </c>
      <c r="D79" s="82">
        <v>359.44</v>
      </c>
      <c r="E79" s="82">
        <v>375.44</v>
      </c>
      <c r="F79" s="83">
        <v>354.33</v>
      </c>
      <c r="G79" s="74">
        <f t="shared" si="13"/>
        <v>-5.6227359897720106</v>
      </c>
      <c r="H79" s="74">
        <f t="shared" si="16"/>
        <v>38.925700842971963</v>
      </c>
    </row>
    <row r="80" spans="1:8" x14ac:dyDescent="0.3">
      <c r="A80" s="17" t="s">
        <v>28</v>
      </c>
      <c r="B80" s="30">
        <v>265.83</v>
      </c>
      <c r="C80" s="94">
        <v>437.16</v>
      </c>
      <c r="D80" s="94">
        <v>422.62</v>
      </c>
      <c r="E80" s="94">
        <v>443.01</v>
      </c>
      <c r="F80" s="95">
        <v>419.64</v>
      </c>
      <c r="G80" s="52">
        <f t="shared" si="13"/>
        <v>-5.2752759531387596</v>
      </c>
      <c r="H80" s="74">
        <f t="shared" si="16"/>
        <v>57.860286649362394</v>
      </c>
    </row>
    <row r="81" spans="1:8" x14ac:dyDescent="0.3">
      <c r="A81" s="17" t="s">
        <v>29</v>
      </c>
      <c r="B81" s="30">
        <v>326.66000000000003</v>
      </c>
      <c r="C81" s="28">
        <v>476.29</v>
      </c>
      <c r="D81" s="28">
        <v>510.8</v>
      </c>
      <c r="E81" s="28">
        <v>496.98</v>
      </c>
      <c r="F81" s="35">
        <v>489.8</v>
      </c>
      <c r="G81" s="52">
        <f t="shared" si="13"/>
        <v>-1.4447261459213649</v>
      </c>
      <c r="H81" s="74">
        <f t="shared" si="16"/>
        <v>49.941835547664226</v>
      </c>
    </row>
    <row r="82" spans="1:8" x14ac:dyDescent="0.3">
      <c r="A82" s="17" t="s">
        <v>38</v>
      </c>
      <c r="B82" s="30" t="s">
        <v>12</v>
      </c>
      <c r="C82" s="82" t="s">
        <v>12</v>
      </c>
      <c r="D82" s="82" t="s">
        <v>12</v>
      </c>
      <c r="E82" s="82" t="s">
        <v>12</v>
      </c>
      <c r="F82" s="83" t="s">
        <v>12</v>
      </c>
      <c r="G82" s="52" t="s">
        <v>13</v>
      </c>
      <c r="H82" s="74" t="s">
        <v>13</v>
      </c>
    </row>
    <row r="83" spans="1:8" x14ac:dyDescent="0.3">
      <c r="A83" s="22" t="s">
        <v>30</v>
      </c>
      <c r="B83" s="96">
        <v>297.13</v>
      </c>
      <c r="C83" s="97">
        <v>454.08</v>
      </c>
      <c r="D83" s="97">
        <v>470.26</v>
      </c>
      <c r="E83" s="97">
        <v>460.97</v>
      </c>
      <c r="F83" s="98">
        <v>449.34</v>
      </c>
      <c r="G83" s="34">
        <f>F83/E83*100-100</f>
        <v>-2.522940755363706</v>
      </c>
      <c r="H83" s="73">
        <f t="shared" ref="H83:H84" si="17">F83/B83*100-100</f>
        <v>51.226735772220906</v>
      </c>
    </row>
    <row r="84" spans="1:8" x14ac:dyDescent="0.3">
      <c r="A84" s="99" t="s">
        <v>31</v>
      </c>
      <c r="B84" s="100">
        <v>352.1</v>
      </c>
      <c r="C84" s="101">
        <v>516.14</v>
      </c>
      <c r="D84" s="101">
        <v>522.09</v>
      </c>
      <c r="E84" s="101">
        <v>529.64</v>
      </c>
      <c r="F84" s="101">
        <v>538.36</v>
      </c>
      <c r="G84" s="102">
        <f>F84/E84*100-100</f>
        <v>1.6464013292047497</v>
      </c>
      <c r="H84" s="103">
        <f t="shared" si="17"/>
        <v>52.899744390798048</v>
      </c>
    </row>
    <row r="85" spans="1:8" x14ac:dyDescent="0.3">
      <c r="A85" s="104" t="s">
        <v>39</v>
      </c>
      <c r="B85" s="105">
        <v>363.11</v>
      </c>
      <c r="C85" s="105">
        <v>527.23</v>
      </c>
      <c r="D85" s="105">
        <v>525.24</v>
      </c>
      <c r="E85" s="105">
        <v>531.02</v>
      </c>
      <c r="F85" s="105">
        <v>535.37</v>
      </c>
      <c r="G85" s="106">
        <f>F85/E85*100-100</f>
        <v>0.81917818537908715</v>
      </c>
      <c r="H85" s="107">
        <f>(F85/B85-1)*100</f>
        <v>47.440169645561944</v>
      </c>
    </row>
    <row r="86" spans="1:8" x14ac:dyDescent="0.3">
      <c r="A86" s="108"/>
      <c r="C86" s="108"/>
      <c r="D86" s="108"/>
      <c r="E86" s="108"/>
      <c r="F86" s="108"/>
      <c r="G86" s="108"/>
      <c r="H86" s="108"/>
    </row>
    <row r="87" spans="1:8" x14ac:dyDescent="0.3">
      <c r="A87" s="109" t="s">
        <v>40</v>
      </c>
      <c r="B87" s="109"/>
      <c r="C87" s="109"/>
      <c r="D87" s="109"/>
      <c r="E87" s="109"/>
      <c r="F87" s="109"/>
      <c r="G87" s="109"/>
      <c r="H87" s="110"/>
    </row>
    <row r="88" spans="1:8" x14ac:dyDescent="0.3">
      <c r="A88" s="111" t="s">
        <v>41</v>
      </c>
      <c r="B88" s="109"/>
      <c r="C88" s="109"/>
      <c r="D88" s="109"/>
      <c r="E88" s="109"/>
      <c r="F88" s="109"/>
      <c r="G88" s="109"/>
      <c r="H88" s="110"/>
    </row>
    <row r="89" spans="1:8" x14ac:dyDescent="0.3">
      <c r="A89" s="109" t="s">
        <v>42</v>
      </c>
      <c r="B89" s="109"/>
      <c r="C89" s="109"/>
      <c r="D89" s="109"/>
      <c r="E89" s="109"/>
      <c r="F89" s="109"/>
      <c r="G89" s="109"/>
      <c r="H89" s="110"/>
    </row>
    <row r="90" spans="1:8" x14ac:dyDescent="0.3">
      <c r="A90" s="109" t="s">
        <v>43</v>
      </c>
      <c r="B90" s="109"/>
      <c r="C90" s="109"/>
      <c r="D90" s="109"/>
      <c r="E90" s="109"/>
      <c r="F90" s="109"/>
      <c r="G90" s="109"/>
      <c r="H90" s="112"/>
    </row>
    <row r="91" spans="1:8" x14ac:dyDescent="0.3">
      <c r="A91" s="113"/>
      <c r="B91" s="32"/>
      <c r="C91" s="32"/>
      <c r="D91" s="32"/>
      <c r="E91" s="32"/>
    </row>
    <row r="92" spans="1:8" x14ac:dyDescent="0.3">
      <c r="A92" s="113"/>
      <c r="B92" s="32"/>
      <c r="C92" s="32"/>
      <c r="D92" s="32"/>
      <c r="E92" s="32"/>
    </row>
    <row r="93" spans="1:8" x14ac:dyDescent="0.3">
      <c r="A93" s="109"/>
      <c r="B93" s="114"/>
      <c r="C93" s="114"/>
      <c r="D93" s="114"/>
      <c r="E93" s="114"/>
      <c r="F93" s="115" t="s">
        <v>44</v>
      </c>
    </row>
    <row r="94" spans="1:8" x14ac:dyDescent="0.3">
      <c r="F94" s="115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2025-05-14T04:53:43Z</dcterms:created>
  <dcterms:modified xsi:type="dcterms:W3CDTF">2025-05-14T04:53:58Z</dcterms:modified>
</cp:coreProperties>
</file>