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17\"/>
    </mc:Choice>
  </mc:AlternateContent>
  <xr:revisionPtr revIDLastSave="0" documentId="13_ncr:1_{BD443C8B-E074-466C-B5A5-8F42E6EAECDB}" xr6:coauthVersionLast="47" xr6:coauthVersionMax="47" xr10:uidLastSave="{00000000-0000-0000-0000-000000000000}"/>
  <bookViews>
    <workbookView xWindow="-108" yWindow="-108" windowWidth="23256" windowHeight="12456" xr2:uid="{68CA43C6-D941-4D64-81E0-64D6C5933CDA}"/>
  </bookViews>
  <sheets>
    <sheet name="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5" i="1" l="1"/>
  <c r="G85" i="1"/>
  <c r="H84" i="1"/>
  <c r="G84" i="1"/>
  <c r="H83" i="1"/>
  <c r="G83" i="1"/>
  <c r="G81" i="1"/>
  <c r="H80" i="1"/>
  <c r="G80" i="1"/>
  <c r="H79" i="1"/>
  <c r="H78" i="1"/>
  <c r="G78" i="1"/>
  <c r="H77" i="1"/>
  <c r="G77" i="1"/>
  <c r="H76" i="1"/>
  <c r="G76" i="1"/>
  <c r="H75" i="1"/>
  <c r="G75" i="1"/>
  <c r="H73" i="1"/>
  <c r="G73" i="1"/>
  <c r="H71" i="1"/>
  <c r="G71" i="1"/>
  <c r="H70" i="1"/>
  <c r="G70" i="1"/>
  <c r="G69" i="1"/>
  <c r="G68" i="1"/>
  <c r="G66" i="1"/>
  <c r="H63" i="1"/>
  <c r="G63" i="1"/>
  <c r="H62" i="1"/>
  <c r="G62" i="1"/>
  <c r="H61" i="1"/>
  <c r="G61" i="1"/>
  <c r="H60" i="1"/>
  <c r="G60" i="1"/>
  <c r="H59" i="1"/>
  <c r="G59" i="1"/>
  <c r="H58" i="1"/>
  <c r="G58" i="1"/>
  <c r="H56" i="1"/>
  <c r="G56" i="1"/>
  <c r="H55" i="1"/>
  <c r="G55" i="1"/>
  <c r="H54" i="1"/>
  <c r="G54" i="1"/>
  <c r="H53" i="1"/>
  <c r="G53" i="1"/>
  <c r="H52" i="1"/>
  <c r="G52" i="1"/>
  <c r="H50" i="1"/>
  <c r="G50" i="1"/>
  <c r="H49" i="1"/>
  <c r="G49" i="1"/>
  <c r="H48" i="1"/>
  <c r="H43" i="1"/>
  <c r="G43" i="1"/>
  <c r="H42" i="1"/>
  <c r="G42" i="1"/>
  <c r="H40" i="1"/>
  <c r="G40" i="1"/>
  <c r="H39" i="1"/>
  <c r="G39" i="1"/>
  <c r="H38" i="1"/>
  <c r="G38" i="1"/>
  <c r="H37" i="1"/>
  <c r="G37" i="1"/>
  <c r="H36" i="1"/>
  <c r="G36" i="1"/>
  <c r="H35" i="1"/>
  <c r="G35" i="1"/>
  <c r="H33" i="1"/>
  <c r="G33" i="1"/>
  <c r="H30" i="1"/>
  <c r="G30" i="1"/>
  <c r="H25" i="1"/>
  <c r="G25" i="1"/>
  <c r="H24" i="1"/>
  <c r="G24" i="1"/>
  <c r="H22" i="1"/>
  <c r="G22" i="1"/>
  <c r="H21" i="1"/>
  <c r="H20" i="1"/>
  <c r="G20" i="1"/>
  <c r="H18" i="1"/>
  <c r="G18" i="1"/>
  <c r="H17" i="1"/>
  <c r="G17" i="1"/>
  <c r="H16" i="1"/>
  <c r="G16" i="1"/>
  <c r="H15" i="1"/>
  <c r="G15" i="1"/>
  <c r="H13" i="1"/>
  <c r="G13" i="1"/>
  <c r="H12" i="1"/>
  <c r="G12" i="1"/>
  <c r="H10" i="1"/>
  <c r="G10" i="1"/>
  <c r="G8" i="1"/>
</calcChain>
</file>

<file path=xl/sharedStrings.xml><?xml version="1.0" encoding="utf-8"?>
<sst xmlns="http://schemas.openxmlformats.org/spreadsheetml/2006/main" count="254" uniqueCount="47">
  <si>
    <t xml:space="preserve">Galvijų supirkimo kainos Lietuvos įmonėse 2025 m. 14–17 sav., EUR/100 kg skerdenų (be PVM)  </t>
  </si>
  <si>
    <t>Kategorija pagal
raumeningumą</t>
  </si>
  <si>
    <t>Pokytis %</t>
  </si>
  <si>
    <t>17 sav.
(04 22–28)</t>
  </si>
  <si>
    <t>14 sav.
(03 31–04 06)</t>
  </si>
  <si>
    <t>15 sav.
(04 07–13)</t>
  </si>
  <si>
    <t>16 sav.***
(04 14–20)</t>
  </si>
  <si>
    <t>17 sav.
(04 21–27)</t>
  </si>
  <si>
    <t>savaitės*</t>
  </si>
  <si>
    <t>metų**</t>
  </si>
  <si>
    <t>Jauni buliai (A):</t>
  </si>
  <si>
    <t>U1</t>
  </si>
  <si>
    <t>●</t>
  </si>
  <si>
    <t>-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</si>
  <si>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</si>
  <si>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</si>
  <si>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</si>
  <si>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</si>
  <si>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</si>
  <si>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</si>
  <si>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</si>
  <si>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</si>
  <si>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</si>
  <si>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</si>
  <si>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</si>
  <si>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</si>
  <si>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</si>
  <si>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</si>
  <si>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</si>
  <si>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</si>
  <si>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</si>
  <si>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</si>
  <si>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</si>
  <si>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</si>
  <si>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</si>
  <si>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</si>
  <si>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</si>
  <si>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</si>
  <si>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</si>
  <si>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</si>
  <si>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</si>
  <si>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</si>
  <si>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17 savaitę su 2025 m. 16 savaite</t>
  </si>
  <si>
    <t>** lyginant 2025 m. 17 savaitę su 2024 m. 17 savaite</t>
  </si>
  <si>
    <t>*** patikslinti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</si>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</sst>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3" fillId="2" borderId="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0" quotePrefix="1" applyNumberFormat="1" applyFont="1" applyBorder="1" applyAlignment="1">
      <alignment horizontal="right" vertical="center" indent="1"/>
    </xf>
    <xf numFmtId="2" fontId="8" fillId="0" borderId="9" xfId="1" applyNumberFormat="1" applyFont="1" applyBorder="1" applyAlignment="1">
      <alignment horizontal="right" vertical="center" wrapText="1" indent="1"/>
    </xf>
    <xf numFmtId="2" fontId="8" fillId="0" borderId="11" xfId="1" applyNumberFormat="1" applyFont="1" applyBorder="1" applyAlignment="1">
      <alignment horizontal="right" vertical="center" wrapText="1" indent="1"/>
    </xf>
    <xf numFmtId="2" fontId="7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8" fillId="0" borderId="12" xfId="1" applyNumberFormat="1" applyFont="1" applyBorder="1" applyAlignment="1">
      <alignment horizontal="right" vertical="center" wrapText="1" indent="1"/>
    </xf>
    <xf numFmtId="2" fontId="8" fillId="0" borderId="0" xfId="1" applyNumberFormat="1" applyFont="1" applyAlignment="1">
      <alignment horizontal="right" vertical="center" wrapText="1" indent="1"/>
    </xf>
    <xf numFmtId="2" fontId="8" fillId="0" borderId="13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applyNumberFormat="1" applyFont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0" xfId="0" quotePrefix="1" applyNumberFormat="1" applyFont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2" fontId="14" fillId="0" borderId="0" xfId="0" applyNumberFormat="1" applyFont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7" fillId="0" borderId="0" xfId="0" quotePrefix="1" applyNumberFormat="1" applyFont="1" applyAlignment="1">
      <alignment horizontal="right" vertical="center" indent="1"/>
    </xf>
    <xf numFmtId="2" fontId="14" fillId="0" borderId="13" xfId="0" applyNumberFormat="1" applyFont="1" applyBorder="1" applyAlignment="1">
      <alignment horizontal="right" vertical="center" wrapText="1" indent="1"/>
    </xf>
    <xf numFmtId="2" fontId="16" fillId="0" borderId="14" xfId="0" applyNumberFormat="1" applyFont="1" applyBorder="1" applyAlignment="1">
      <alignment horizontal="right" vertical="center" wrapText="1" indent="1"/>
    </xf>
    <xf numFmtId="0" fontId="18" fillId="0" borderId="15" xfId="1" applyFont="1" applyBorder="1" applyAlignment="1">
      <alignment horizontal="right" vertical="center" wrapText="1" indent="1"/>
    </xf>
    <xf numFmtId="0" fontId="18" fillId="0" borderId="16" xfId="1" applyFont="1" applyBorder="1" applyAlignment="1">
      <alignment horizontal="right" vertical="center" wrapText="1" indent="1"/>
    </xf>
    <xf numFmtId="0" fontId="5" fillId="2" borderId="17" xfId="1" applyFont="1" applyFill="1" applyBorder="1" applyAlignment="1">
      <alignment horizontal="center" wrapText="1"/>
    </xf>
    <xf numFmtId="2" fontId="17" fillId="2" borderId="18" xfId="0" applyNumberFormat="1" applyFont="1" applyFill="1" applyBorder="1" applyAlignment="1">
      <alignment horizontal="right" vertical="center" wrapText="1" indent="1"/>
    </xf>
    <xf numFmtId="0" fontId="17" fillId="2" borderId="18" xfId="0" applyFont="1" applyFill="1" applyBorder="1" applyAlignment="1">
      <alignment horizontal="right" vertical="center" wrapText="1" indent="1"/>
    </xf>
    <xf numFmtId="2" fontId="17" fillId="2" borderId="18" xfId="0" applyNumberFormat="1" applyFont="1" applyFill="1" applyBorder="1" applyAlignment="1">
      <alignment horizontal="right" vertical="center" indent="1"/>
    </xf>
    <xf numFmtId="2" fontId="17" fillId="2" borderId="19" xfId="0" applyNumberFormat="1" applyFont="1" applyFill="1" applyBorder="1" applyAlignment="1">
      <alignment horizontal="right" vertical="center" indent="1"/>
    </xf>
    <xf numFmtId="0" fontId="6" fillId="3" borderId="0" xfId="1" applyFont="1" applyFill="1" applyAlignment="1">
      <alignment horizontal="center" wrapText="1"/>
    </xf>
    <xf numFmtId="2" fontId="8" fillId="0" borderId="10" xfId="1" applyNumberFormat="1" applyFont="1" applyBorder="1" applyAlignment="1">
      <alignment horizontal="right" vertical="center" wrapText="1" indent="1"/>
    </xf>
    <xf numFmtId="2" fontId="14" fillId="0" borderId="9" xfId="0" applyNumberFormat="1" applyFont="1" applyBorder="1" applyAlignment="1">
      <alignment horizontal="right" vertical="center" wrapText="1" indent="1"/>
    </xf>
    <xf numFmtId="2" fontId="14" fillId="0" borderId="11" xfId="0" applyNumberFormat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8" fillId="0" borderId="12" xfId="1" applyFont="1" applyBorder="1" applyAlignment="1">
      <alignment horizontal="right" vertical="center" wrapText="1" indent="1"/>
    </xf>
    <xf numFmtId="0" fontId="18" fillId="0" borderId="12" xfId="1" applyFont="1" applyBorder="1" applyAlignment="1">
      <alignment horizontal="right" vertical="center" wrapText="1" indent="1"/>
    </xf>
    <xf numFmtId="2" fontId="13" fillId="0" borderId="13" xfId="0" quotePrefix="1" applyNumberFormat="1" applyFont="1" applyBorder="1" applyAlignment="1">
      <alignment horizontal="right" vertical="center" indent="1"/>
    </xf>
    <xf numFmtId="2" fontId="17" fillId="0" borderId="12" xfId="0" quotePrefix="1" applyNumberFormat="1" applyFont="1" applyBorder="1" applyAlignment="1">
      <alignment horizontal="right" vertical="center" indent="1"/>
    </xf>
    <xf numFmtId="2" fontId="17" fillId="0" borderId="13" xfId="0" quotePrefix="1" applyNumberFormat="1" applyFont="1" applyBorder="1" applyAlignment="1">
      <alignment horizontal="right" vertical="center" indent="1"/>
    </xf>
    <xf numFmtId="2" fontId="7" fillId="0" borderId="13" xfId="0" quotePrefix="1" applyNumberFormat="1" applyFont="1" applyBorder="1" applyAlignment="1">
      <alignment horizontal="right" vertical="center" indent="1"/>
    </xf>
    <xf numFmtId="2" fontId="13" fillId="0" borderId="15" xfId="0" quotePrefix="1" applyNumberFormat="1" applyFont="1" applyBorder="1" applyAlignment="1">
      <alignment horizontal="right" vertical="center" indent="1"/>
    </xf>
    <xf numFmtId="2" fontId="13" fillId="0" borderId="16" xfId="0" quotePrefix="1" applyNumberFormat="1" applyFont="1" applyBorder="1" applyAlignment="1">
      <alignment horizontal="right" vertical="center" indent="1"/>
    </xf>
    <xf numFmtId="0" fontId="5" fillId="2" borderId="19" xfId="1" applyFont="1" applyFill="1" applyBorder="1" applyAlignment="1">
      <alignment horizontal="center" wrapText="1"/>
    </xf>
    <xf numFmtId="2" fontId="16" fillId="2" borderId="18" xfId="0" applyNumberFormat="1" applyFont="1" applyFill="1" applyBorder="1" applyAlignment="1">
      <alignment horizontal="right" vertical="center" wrapText="1" indent="1"/>
    </xf>
    <xf numFmtId="0" fontId="16" fillId="2" borderId="18" xfId="0" applyFont="1" applyFill="1" applyBorder="1" applyAlignment="1">
      <alignment horizontal="right" vertical="center" wrapText="1" indent="1"/>
    </xf>
    <xf numFmtId="2" fontId="17" fillId="2" borderId="18" xfId="0" quotePrefix="1" applyNumberFormat="1" applyFont="1" applyFill="1" applyBorder="1" applyAlignment="1">
      <alignment horizontal="right" vertical="center" indent="1"/>
    </xf>
    <xf numFmtId="0" fontId="19" fillId="0" borderId="0" xfId="1" applyFont="1" applyAlignment="1">
      <alignment horizontal="center" wrapText="1"/>
    </xf>
    <xf numFmtId="2" fontId="18" fillId="0" borderId="12" xfId="1" applyNumberFormat="1" applyFont="1" applyBorder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7" fillId="0" borderId="12" xfId="1" quotePrefix="1" applyNumberFormat="1" applyFont="1" applyBorder="1" applyAlignment="1">
      <alignment horizontal="right" vertical="center" wrapText="1" indent="1"/>
    </xf>
    <xf numFmtId="2" fontId="20" fillId="0" borderId="13" xfId="1" applyNumberFormat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2" fontId="20" fillId="0" borderId="0" xfId="1" quotePrefix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2" fontId="17" fillId="2" borderId="17" xfId="0" quotePrefix="1" applyNumberFormat="1" applyFont="1" applyFill="1" applyBorder="1" applyAlignment="1">
      <alignment horizontal="right" vertical="center" indent="1"/>
    </xf>
    <xf numFmtId="2" fontId="8" fillId="0" borderId="10" xfId="1" quotePrefix="1" applyNumberFormat="1" applyFont="1" applyBorder="1" applyAlignment="1">
      <alignment horizontal="right" vertical="center" wrapText="1" indent="1"/>
    </xf>
    <xf numFmtId="2" fontId="8" fillId="3" borderId="9" xfId="1" applyNumberFormat="1" applyFont="1" applyFill="1" applyBorder="1" applyAlignment="1">
      <alignment horizontal="right" vertical="center" wrapText="1" indent="1"/>
    </xf>
    <xf numFmtId="2" fontId="8" fillId="3" borderId="11" xfId="1" applyNumberFormat="1" applyFont="1" applyFill="1" applyBorder="1" applyAlignment="1">
      <alignment horizontal="right" vertical="center" wrapText="1" indent="1"/>
    </xf>
    <xf numFmtId="2" fontId="8" fillId="3" borderId="0" xfId="1" applyNumberFormat="1" applyFont="1" applyFill="1" applyAlignment="1">
      <alignment horizontal="right" vertical="center" wrapText="1" indent="1"/>
    </xf>
    <xf numFmtId="2" fontId="8" fillId="3" borderId="13" xfId="1" applyNumberFormat="1" applyFont="1" applyFill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12" fillId="0" borderId="12" xfId="0" applyNumberFormat="1" applyFont="1" applyBorder="1" applyAlignment="1">
      <alignment horizontal="right" vertical="center" wrapText="1" indent="1"/>
    </xf>
    <xf numFmtId="2" fontId="18" fillId="3" borderId="0" xfId="1" applyNumberFormat="1" applyFont="1" applyFill="1" applyAlignment="1">
      <alignment horizontal="right" vertical="center" wrapText="1" indent="1"/>
    </xf>
    <xf numFmtId="2" fontId="18" fillId="3" borderId="13" xfId="1" applyNumberFormat="1" applyFont="1" applyFill="1" applyBorder="1" applyAlignment="1">
      <alignment horizontal="right" vertical="center" wrapText="1" indent="1"/>
    </xf>
    <xf numFmtId="0" fontId="14" fillId="0" borderId="0" xfId="0" applyFont="1" applyAlignment="1">
      <alignment horizontal="right" vertical="center" wrapText="1" indent="1"/>
    </xf>
    <xf numFmtId="0" fontId="14" fillId="0" borderId="13" xfId="0" applyFont="1" applyBorder="1" applyAlignment="1">
      <alignment horizontal="right" vertical="center" wrapText="1" indent="1"/>
    </xf>
    <xf numFmtId="2" fontId="8" fillId="0" borderId="12" xfId="1" quotePrefix="1" applyNumberFormat="1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7" fillId="0" borderId="12" xfId="0" applyNumberFormat="1" applyFont="1" applyBorder="1" applyAlignment="1">
      <alignment horizontal="right" vertical="center" indent="1"/>
    </xf>
    <xf numFmtId="0" fontId="16" fillId="0" borderId="0" xfId="0" applyFont="1" applyAlignment="1">
      <alignment horizontal="right" vertical="center" wrapText="1" indent="1"/>
    </xf>
    <xf numFmtId="0" fontId="16" fillId="0" borderId="13" xfId="0" applyFont="1" applyBorder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2" fontId="16" fillId="0" borderId="22" xfId="0" applyNumberFormat="1" applyFont="1" applyBorder="1" applyAlignment="1">
      <alignment horizontal="right" vertical="center" wrapText="1" indent="1"/>
    </xf>
    <xf numFmtId="0" fontId="16" fillId="0" borderId="8" xfId="0" applyFont="1" applyBorder="1" applyAlignment="1">
      <alignment horizontal="right" vertical="center" wrapText="1" indent="1"/>
    </xf>
    <xf numFmtId="0" fontId="16" fillId="0" borderId="23" xfId="0" applyFont="1" applyBorder="1" applyAlignment="1">
      <alignment horizontal="right" vertical="center" wrapText="1" indent="1"/>
    </xf>
    <xf numFmtId="0" fontId="5" fillId="2" borderId="24" xfId="1" applyFont="1" applyFill="1" applyBorder="1" applyAlignment="1">
      <alignment horizontal="center" wrapText="1"/>
    </xf>
    <xf numFmtId="2" fontId="16" fillId="2" borderId="25" xfId="0" applyNumberFormat="1" applyFont="1" applyFill="1" applyBorder="1" applyAlignment="1">
      <alignment horizontal="right" vertical="center" wrapText="1" indent="1"/>
    </xf>
    <xf numFmtId="0" fontId="16" fillId="2" borderId="26" xfId="0" applyFont="1" applyFill="1" applyBorder="1" applyAlignment="1">
      <alignment horizontal="right" vertical="center" wrapText="1" indent="1"/>
    </xf>
    <xf numFmtId="2" fontId="17" fillId="2" borderId="25" xfId="0" applyNumberFormat="1" applyFont="1" applyFill="1" applyBorder="1" applyAlignment="1">
      <alignment horizontal="right" vertical="center" indent="1"/>
    </xf>
    <xf numFmtId="2" fontId="17" fillId="2" borderId="1" xfId="0" applyNumberFormat="1" applyFont="1" applyFill="1" applyBorder="1" applyAlignment="1">
      <alignment horizontal="right" vertical="center" indent="1"/>
    </xf>
    <xf numFmtId="2" fontId="5" fillId="4" borderId="27" xfId="1" applyNumberFormat="1" applyFont="1" applyFill="1" applyBorder="1" applyAlignment="1">
      <alignment horizontal="center" vertical="center" wrapText="1"/>
    </xf>
    <xf numFmtId="2" fontId="17" fillId="4" borderId="28" xfId="0" applyNumberFormat="1" applyFont="1" applyFill="1" applyBorder="1" applyAlignment="1">
      <alignment horizontal="right" vertical="center" wrapText="1" indent="1"/>
    </xf>
    <xf numFmtId="2" fontId="17" fillId="4" borderId="28" xfId="0" applyNumberFormat="1" applyFont="1" applyFill="1" applyBorder="1" applyAlignment="1">
      <alignment horizontal="right" vertical="center" indent="1"/>
    </xf>
    <xf numFmtId="2" fontId="17" fillId="4" borderId="29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7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  <xf numFmtId="0" fontId="5" fillId="3" borderId="20" xfId="1" applyFont="1" applyFill="1" applyBorder="1" applyAlignment="1">
      <alignment horizontal="center" wrapText="1"/>
    </xf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</cellXfs>
  <cellStyles count="3">
    <cellStyle name="Normal" xfId="0" builtinId="0"/>
    <cellStyle name="Normal 2" xfId="1" xr:uid="{B9BDAE67-CD35-4F3F-BF95-D0DA636D3673}"/>
    <cellStyle name="Normal_Sheet1 2" xfId="2" xr:uid="{E24BC7A0-5004-4B65-A9ED-54DB047DFF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05DD7-A485-4431-8C0C-9D152EA0373B}">
  <dimension ref="A2:H94"/>
  <sheetViews>
    <sheetView showGridLines="0" tabSelected="1" workbookViewId="0">
      <selection activeCell="M3" sqref="M3"/>
    </sheetView>
  </sheetViews>
  <sheetFormatPr defaultRowHeight="14.4" x14ac:dyDescent="0.3"/>
  <cols>
    <col min="1" max="1" width="11.6640625" customWidth="1"/>
    <col min="2" max="2" width="11" customWidth="1"/>
    <col min="3" max="3" width="11.21875" customWidth="1"/>
    <col min="4" max="4" width="11.44140625" customWidth="1"/>
    <col min="5" max="5" width="11" customWidth="1"/>
    <col min="6" max="6" width="10.77734375" customWidth="1"/>
    <col min="7" max="7" width="10.21875" customWidth="1"/>
    <col min="8" max="8" width="10.77734375" customWidth="1"/>
  </cols>
  <sheetData>
    <row r="2" spans="1:8" x14ac:dyDescent="0.3">
      <c r="A2" s="106" t="s">
        <v>0</v>
      </c>
      <c r="B2" s="106"/>
      <c r="C2" s="106"/>
      <c r="D2" s="106"/>
      <c r="E2" s="106"/>
      <c r="F2" s="106"/>
      <c r="G2" s="106"/>
      <c r="H2" s="106"/>
    </row>
    <row r="4" spans="1:8" x14ac:dyDescent="0.3">
      <c r="A4" s="107" t="s">
        <v>1</v>
      </c>
      <c r="B4" s="1">
        <v>2024</v>
      </c>
      <c r="C4" s="109">
        <v>2025</v>
      </c>
      <c r="D4" s="109"/>
      <c r="E4" s="109"/>
      <c r="F4" s="110"/>
      <c r="G4" s="109" t="s">
        <v>2</v>
      </c>
      <c r="H4" s="109"/>
    </row>
    <row r="5" spans="1:8" ht="24" x14ac:dyDescent="0.3">
      <c r="A5" s="108"/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2" t="s">
        <v>8</v>
      </c>
      <c r="H5" s="4" t="s">
        <v>9</v>
      </c>
    </row>
    <row r="6" spans="1:8" x14ac:dyDescent="0.3">
      <c r="A6" s="111" t="s">
        <v>10</v>
      </c>
      <c r="B6" s="111"/>
      <c r="C6" s="111"/>
      <c r="D6" s="111"/>
      <c r="E6" s="112"/>
      <c r="F6" s="112"/>
      <c r="G6" s="112"/>
      <c r="H6" s="111"/>
    </row>
    <row r="7" spans="1:8" x14ac:dyDescent="0.3">
      <c r="A7" s="5" t="s">
        <v>11</v>
      </c>
      <c r="B7" s="6" t="s">
        <v>12</v>
      </c>
      <c r="C7" s="7" t="s">
        <v>12</v>
      </c>
      <c r="D7" s="7" t="s">
        <v>12</v>
      </c>
      <c r="E7" s="7" t="s">
        <v>12</v>
      </c>
      <c r="F7" s="8" t="s">
        <v>12</v>
      </c>
      <c r="G7" s="9" t="s">
        <v>13</v>
      </c>
      <c r="H7" s="9" t="s">
        <v>13</v>
      </c>
    </row>
    <row r="8" spans="1:8" x14ac:dyDescent="0.3">
      <c r="A8" s="10" t="s">
        <v>14</v>
      </c>
      <c r="B8" s="11" t="s">
        <v>12</v>
      </c>
      <c r="C8" s="12">
        <v>592.07000000000005</v>
      </c>
      <c r="D8" s="12">
        <v>576.76</v>
      </c>
      <c r="E8" s="12">
        <v>569.27</v>
      </c>
      <c r="F8" s="13">
        <v>575.09</v>
      </c>
      <c r="G8" s="14">
        <f>F8/E8*100-100</f>
        <v>1.0223619723505664</v>
      </c>
      <c r="H8" s="14" t="s">
        <v>13</v>
      </c>
    </row>
    <row r="9" spans="1:8" x14ac:dyDescent="0.3">
      <c r="A9" s="10" t="s">
        <v>15</v>
      </c>
      <c r="B9" s="11">
        <v>434.16</v>
      </c>
      <c r="C9" s="12">
        <v>591.34</v>
      </c>
      <c r="D9" s="12" t="s">
        <v>12</v>
      </c>
      <c r="E9" s="12">
        <v>569.76</v>
      </c>
      <c r="F9" s="13" t="s">
        <v>12</v>
      </c>
      <c r="G9" s="14" t="s">
        <v>13</v>
      </c>
      <c r="H9" s="14" t="s">
        <v>13</v>
      </c>
    </row>
    <row r="10" spans="1:8" x14ac:dyDescent="0.3">
      <c r="A10" s="15" t="s">
        <v>16</v>
      </c>
      <c r="B10" s="16">
        <v>433.35</v>
      </c>
      <c r="C10" s="17">
        <v>591.79999999999995</v>
      </c>
      <c r="D10" s="17">
        <v>581.52</v>
      </c>
      <c r="E10" s="17">
        <v>569.99</v>
      </c>
      <c r="F10" s="18">
        <v>577.61</v>
      </c>
      <c r="G10" s="19">
        <f>F10/E10*100-100</f>
        <v>1.336865559044881</v>
      </c>
      <c r="H10" s="19">
        <f t="shared" ref="H10:H16" si="0">(F10/B10-1)*100</f>
        <v>33.289488865812842</v>
      </c>
    </row>
    <row r="11" spans="1:8" x14ac:dyDescent="0.3">
      <c r="A11" s="10" t="s">
        <v>17</v>
      </c>
      <c r="B11" s="20" t="s">
        <v>12</v>
      </c>
      <c r="C11" s="21" t="s">
        <v>12</v>
      </c>
      <c r="D11" s="21" t="s">
        <v>12</v>
      </c>
      <c r="E11" s="21">
        <v>595.11</v>
      </c>
      <c r="F11" s="13" t="s">
        <v>12</v>
      </c>
      <c r="G11" s="14" t="s">
        <v>13</v>
      </c>
      <c r="H11" s="22" t="s">
        <v>13</v>
      </c>
    </row>
    <row r="12" spans="1:8" x14ac:dyDescent="0.3">
      <c r="A12" s="10" t="s">
        <v>18</v>
      </c>
      <c r="B12" s="23">
        <v>425.18</v>
      </c>
      <c r="C12" s="12">
        <v>591.70000000000005</v>
      </c>
      <c r="D12" s="12">
        <v>592.32000000000005</v>
      </c>
      <c r="E12" s="12">
        <v>566.88</v>
      </c>
      <c r="F12" s="13">
        <v>562.98</v>
      </c>
      <c r="G12" s="14">
        <f>F12/E12*100-100</f>
        <v>-0.68797629127857363</v>
      </c>
      <c r="H12" s="14">
        <f t="shared" si="0"/>
        <v>32.409802907004106</v>
      </c>
    </row>
    <row r="13" spans="1:8" x14ac:dyDescent="0.3">
      <c r="A13" s="10" t="s">
        <v>19</v>
      </c>
      <c r="B13" s="23">
        <v>429.63</v>
      </c>
      <c r="C13" s="12">
        <v>586.9</v>
      </c>
      <c r="D13" s="12">
        <v>586.29999999999995</v>
      </c>
      <c r="E13" s="12">
        <v>570.28</v>
      </c>
      <c r="F13" s="13">
        <v>565.6</v>
      </c>
      <c r="G13" s="14">
        <f>F13/E13*100-100</f>
        <v>-0.82064950550605431</v>
      </c>
      <c r="H13" s="14">
        <f t="shared" si="0"/>
        <v>31.648162372273813</v>
      </c>
    </row>
    <row r="14" spans="1:8" x14ac:dyDescent="0.3">
      <c r="A14" s="10" t="s">
        <v>20</v>
      </c>
      <c r="B14" s="11" t="s">
        <v>12</v>
      </c>
      <c r="C14" s="21" t="s">
        <v>12</v>
      </c>
      <c r="D14" s="21" t="s">
        <v>12</v>
      </c>
      <c r="E14" s="21" t="s">
        <v>12</v>
      </c>
      <c r="F14" s="13" t="s">
        <v>12</v>
      </c>
      <c r="G14" s="14" t="s">
        <v>13</v>
      </c>
      <c r="H14" s="14" t="s">
        <v>13</v>
      </c>
    </row>
    <row r="15" spans="1:8" x14ac:dyDescent="0.3">
      <c r="A15" s="15" t="s">
        <v>21</v>
      </c>
      <c r="B15" s="24">
        <v>427.31</v>
      </c>
      <c r="C15" s="25">
        <v>589.45000000000005</v>
      </c>
      <c r="D15" s="25">
        <v>588.38</v>
      </c>
      <c r="E15" s="25">
        <v>569.02</v>
      </c>
      <c r="F15" s="26">
        <v>563.74</v>
      </c>
      <c r="G15" s="27">
        <f>F15/E15*100-100</f>
        <v>-0.9279111454781912</v>
      </c>
      <c r="H15" s="19">
        <f t="shared" si="0"/>
        <v>31.927640354777552</v>
      </c>
    </row>
    <row r="16" spans="1:8" x14ac:dyDescent="0.3">
      <c r="A16" s="10" t="s">
        <v>22</v>
      </c>
      <c r="B16" s="23">
        <v>366.81</v>
      </c>
      <c r="C16" s="21">
        <v>545.46</v>
      </c>
      <c r="D16" s="21">
        <v>533.27</v>
      </c>
      <c r="E16" s="21">
        <v>507.03</v>
      </c>
      <c r="F16" s="28">
        <v>484.42</v>
      </c>
      <c r="G16" s="14">
        <f t="shared" ref="G16:G22" si="1">F16/E16*100-100</f>
        <v>-4.4593022109145295</v>
      </c>
      <c r="H16" s="22">
        <f t="shared" si="0"/>
        <v>32.062920858209985</v>
      </c>
    </row>
    <row r="17" spans="1:8" x14ac:dyDescent="0.3">
      <c r="A17" s="10" t="s">
        <v>23</v>
      </c>
      <c r="B17" s="23">
        <v>399.59</v>
      </c>
      <c r="C17" s="21">
        <v>547.24</v>
      </c>
      <c r="D17" s="21">
        <v>546.72</v>
      </c>
      <c r="E17" s="21">
        <v>532.24</v>
      </c>
      <c r="F17" s="28">
        <v>536.41999999999996</v>
      </c>
      <c r="G17" s="14">
        <f t="shared" si="1"/>
        <v>0.78535998797532613</v>
      </c>
      <c r="H17" s="14">
        <f>(F17/B17-1)*100</f>
        <v>34.242598663630218</v>
      </c>
    </row>
    <row r="18" spans="1:8" x14ac:dyDescent="0.3">
      <c r="A18" s="10" t="s">
        <v>24</v>
      </c>
      <c r="B18" s="23">
        <v>415.55</v>
      </c>
      <c r="C18" s="12">
        <v>588.05999999999995</v>
      </c>
      <c r="D18" s="12">
        <v>563.04</v>
      </c>
      <c r="E18" s="12">
        <v>548</v>
      </c>
      <c r="F18" s="13">
        <v>558.05999999999995</v>
      </c>
      <c r="G18" s="14">
        <f t="shared" si="1"/>
        <v>1.8357664233576543</v>
      </c>
      <c r="H18" s="14">
        <f>(F18/B18-1)*100</f>
        <v>34.294308747443125</v>
      </c>
    </row>
    <row r="19" spans="1:8" x14ac:dyDescent="0.3">
      <c r="A19" s="10" t="s">
        <v>25</v>
      </c>
      <c r="B19" s="20" t="s">
        <v>12</v>
      </c>
      <c r="C19" s="21" t="s">
        <v>12</v>
      </c>
      <c r="D19" s="21" t="s">
        <v>12</v>
      </c>
      <c r="E19" s="21" t="s">
        <v>12</v>
      </c>
      <c r="F19" s="28" t="s">
        <v>12</v>
      </c>
      <c r="G19" s="14" t="s">
        <v>13</v>
      </c>
      <c r="H19" s="14" t="s">
        <v>13</v>
      </c>
    </row>
    <row r="20" spans="1:8" x14ac:dyDescent="0.3">
      <c r="A20" s="15" t="s">
        <v>26</v>
      </c>
      <c r="B20" s="24">
        <v>404.48</v>
      </c>
      <c r="C20" s="25">
        <v>563.86</v>
      </c>
      <c r="D20" s="25">
        <v>553.41</v>
      </c>
      <c r="E20" s="25">
        <v>539.53</v>
      </c>
      <c r="F20" s="26">
        <v>547.32000000000005</v>
      </c>
      <c r="G20" s="27">
        <f t="shared" si="1"/>
        <v>1.4438492762219255</v>
      </c>
      <c r="H20" s="19">
        <f t="shared" ref="H20:H22" si="2">(F20/B20-1)*100</f>
        <v>35.314477848101269</v>
      </c>
    </row>
    <row r="21" spans="1:8" x14ac:dyDescent="0.3">
      <c r="A21" s="10" t="s">
        <v>27</v>
      </c>
      <c r="B21" s="23">
        <v>286.92</v>
      </c>
      <c r="C21" s="21" t="s">
        <v>12</v>
      </c>
      <c r="D21" s="21">
        <v>451.27</v>
      </c>
      <c r="E21" s="21" t="s">
        <v>12</v>
      </c>
      <c r="F21" s="28">
        <v>478.81</v>
      </c>
      <c r="G21" s="22" t="s">
        <v>13</v>
      </c>
      <c r="H21" s="22">
        <f t="shared" si="2"/>
        <v>66.879269482782647</v>
      </c>
    </row>
    <row r="22" spans="1:8" x14ac:dyDescent="0.3">
      <c r="A22" s="10" t="s">
        <v>28</v>
      </c>
      <c r="B22" s="23">
        <v>330.08</v>
      </c>
      <c r="C22" s="21">
        <v>499.07</v>
      </c>
      <c r="D22" s="21">
        <v>504.33</v>
      </c>
      <c r="E22" s="21">
        <v>479.79</v>
      </c>
      <c r="F22" s="28">
        <v>456.9</v>
      </c>
      <c r="G22" s="22">
        <f t="shared" si="1"/>
        <v>-4.77083724129308</v>
      </c>
      <c r="H22" s="22">
        <f t="shared" si="2"/>
        <v>38.420988851187587</v>
      </c>
    </row>
    <row r="23" spans="1:8" x14ac:dyDescent="0.3">
      <c r="A23" s="10" t="s">
        <v>29</v>
      </c>
      <c r="B23" s="23" t="s">
        <v>12</v>
      </c>
      <c r="C23" s="21" t="s">
        <v>12</v>
      </c>
      <c r="D23" s="21" t="s">
        <v>12</v>
      </c>
      <c r="E23" s="21" t="s">
        <v>12</v>
      </c>
      <c r="F23" s="28" t="s">
        <v>12</v>
      </c>
      <c r="G23" s="14" t="s">
        <v>13</v>
      </c>
      <c r="H23" s="14" t="s">
        <v>13</v>
      </c>
    </row>
    <row r="24" spans="1:8" x14ac:dyDescent="0.3">
      <c r="A24" s="15" t="s">
        <v>30</v>
      </c>
      <c r="B24" s="29">
        <v>327.55</v>
      </c>
      <c r="C24" s="30">
        <v>499.41</v>
      </c>
      <c r="D24" s="30">
        <v>465.54</v>
      </c>
      <c r="E24" s="30">
        <v>487.22</v>
      </c>
      <c r="F24" s="31">
        <v>462.81</v>
      </c>
      <c r="G24" s="27">
        <f t="shared" ref="G24" si="3">F24/E24*100-100</f>
        <v>-5.0100570584130395</v>
      </c>
      <c r="H24" s="19">
        <f>(F24/B24-1)*100</f>
        <v>41.294458861242546</v>
      </c>
    </row>
    <row r="25" spans="1:8" x14ac:dyDescent="0.3">
      <c r="A25" s="32" t="s">
        <v>31</v>
      </c>
      <c r="B25" s="33">
        <v>409.84</v>
      </c>
      <c r="C25" s="34">
        <v>572.26</v>
      </c>
      <c r="D25" s="34">
        <v>566.42999999999995</v>
      </c>
      <c r="E25" s="34">
        <v>550.27</v>
      </c>
      <c r="F25" s="34">
        <v>552.08000000000004</v>
      </c>
      <c r="G25" s="35">
        <f>F25/E25*100-100</f>
        <v>0.32892943464118218</v>
      </c>
      <c r="H25" s="36">
        <f>F25/B25*100-100</f>
        <v>34.706226820222554</v>
      </c>
    </row>
    <row r="26" spans="1:8" x14ac:dyDescent="0.3">
      <c r="A26" s="105" t="s">
        <v>32</v>
      </c>
      <c r="B26" s="105"/>
      <c r="C26" s="105"/>
      <c r="D26" s="105"/>
      <c r="E26" s="105"/>
      <c r="F26" s="105"/>
      <c r="G26" s="105"/>
      <c r="H26" s="105"/>
    </row>
    <row r="27" spans="1:8" x14ac:dyDescent="0.3">
      <c r="A27" s="37" t="s">
        <v>11</v>
      </c>
      <c r="B27" s="38" t="s">
        <v>13</v>
      </c>
      <c r="C27" s="7" t="s">
        <v>13</v>
      </c>
      <c r="D27" s="39" t="s">
        <v>12</v>
      </c>
      <c r="E27" s="39" t="s">
        <v>12</v>
      </c>
      <c r="F27" s="40" t="s">
        <v>12</v>
      </c>
      <c r="G27" s="22" t="s">
        <v>13</v>
      </c>
      <c r="H27" s="41" t="s">
        <v>13</v>
      </c>
    </row>
    <row r="28" spans="1:8" x14ac:dyDescent="0.3">
      <c r="A28" s="42" t="s">
        <v>14</v>
      </c>
      <c r="B28" s="11">
        <v>407.14</v>
      </c>
      <c r="C28" s="12">
        <v>550.82000000000005</v>
      </c>
      <c r="D28" s="12">
        <v>577.08000000000004</v>
      </c>
      <c r="E28" s="12">
        <v>560.13</v>
      </c>
      <c r="F28" s="28" t="s">
        <v>12</v>
      </c>
      <c r="G28" s="22" t="s">
        <v>13</v>
      </c>
      <c r="H28" s="22" t="s">
        <v>13</v>
      </c>
    </row>
    <row r="29" spans="1:8" x14ac:dyDescent="0.3">
      <c r="A29" s="42" t="s">
        <v>15</v>
      </c>
      <c r="B29" s="43" t="s">
        <v>12</v>
      </c>
      <c r="C29" s="14">
        <v>583.89</v>
      </c>
      <c r="D29" s="14">
        <v>571.38</v>
      </c>
      <c r="E29" s="14">
        <v>571.05999999999995</v>
      </c>
      <c r="F29" s="28" t="s">
        <v>12</v>
      </c>
      <c r="G29" s="22" t="s">
        <v>13</v>
      </c>
      <c r="H29" s="22" t="s">
        <v>13</v>
      </c>
    </row>
    <row r="30" spans="1:8" x14ac:dyDescent="0.3">
      <c r="A30" s="15" t="s">
        <v>16</v>
      </c>
      <c r="B30" s="44">
        <v>403.88</v>
      </c>
      <c r="C30" s="19">
        <v>563.24</v>
      </c>
      <c r="D30" s="19">
        <v>570.49</v>
      </c>
      <c r="E30" s="19">
        <v>566.46</v>
      </c>
      <c r="F30" s="45">
        <v>557.47</v>
      </c>
      <c r="G30" s="19">
        <f t="shared" ref="G30" si="4">F30/E30*100-100</f>
        <v>-1.5870493944850494</v>
      </c>
      <c r="H30" s="19">
        <f t="shared" ref="H30" si="5">(F30/B30-1)*100</f>
        <v>38.028622363078156</v>
      </c>
    </row>
    <row r="31" spans="1:8" x14ac:dyDescent="0.3">
      <c r="A31" s="10" t="s">
        <v>17</v>
      </c>
      <c r="B31" s="43" t="s">
        <v>12</v>
      </c>
      <c r="C31" s="21" t="s">
        <v>12</v>
      </c>
      <c r="D31" s="21">
        <v>563.55999999999995</v>
      </c>
      <c r="E31" s="21" t="s">
        <v>12</v>
      </c>
      <c r="F31" s="28" t="s">
        <v>12</v>
      </c>
      <c r="G31" s="22" t="s">
        <v>13</v>
      </c>
      <c r="H31" s="22" t="s">
        <v>13</v>
      </c>
    </row>
    <row r="32" spans="1:8" x14ac:dyDescent="0.3">
      <c r="A32" s="10" t="s">
        <v>18</v>
      </c>
      <c r="B32" s="20">
        <v>417.78</v>
      </c>
      <c r="C32" s="21" t="s">
        <v>12</v>
      </c>
      <c r="D32" s="21">
        <v>584.98</v>
      </c>
      <c r="E32" s="21">
        <v>546.1</v>
      </c>
      <c r="F32" s="28" t="s">
        <v>12</v>
      </c>
      <c r="G32" s="22" t="s">
        <v>13</v>
      </c>
      <c r="H32" s="14" t="s">
        <v>13</v>
      </c>
    </row>
    <row r="33" spans="1:8" x14ac:dyDescent="0.3">
      <c r="A33" s="10" t="s">
        <v>19</v>
      </c>
      <c r="B33" s="20">
        <v>435.07</v>
      </c>
      <c r="C33" s="12">
        <v>617.49</v>
      </c>
      <c r="D33" s="12">
        <v>581.19000000000005</v>
      </c>
      <c r="E33" s="12">
        <v>573.97</v>
      </c>
      <c r="F33" s="13">
        <v>563.66999999999996</v>
      </c>
      <c r="G33" s="22">
        <f>F33/E33*100-100</f>
        <v>-1.7945188772932568</v>
      </c>
      <c r="H33" s="14">
        <f>(F33/B33-1)*100</f>
        <v>29.558461856712714</v>
      </c>
    </row>
    <row r="34" spans="1:8" x14ac:dyDescent="0.3">
      <c r="A34" s="10" t="s">
        <v>20</v>
      </c>
      <c r="B34" s="43" t="s">
        <v>12</v>
      </c>
      <c r="C34" s="21" t="s">
        <v>12</v>
      </c>
      <c r="D34" s="21" t="s">
        <v>12</v>
      </c>
      <c r="E34" s="21" t="s">
        <v>12</v>
      </c>
      <c r="F34" s="28" t="s">
        <v>12</v>
      </c>
      <c r="G34" s="22" t="s">
        <v>13</v>
      </c>
      <c r="H34" s="14" t="s">
        <v>13</v>
      </c>
    </row>
    <row r="35" spans="1:8" x14ac:dyDescent="0.3">
      <c r="A35" s="15" t="s">
        <v>21</v>
      </c>
      <c r="B35" s="46">
        <v>423.07</v>
      </c>
      <c r="C35" s="27">
        <v>597.44000000000005</v>
      </c>
      <c r="D35" s="27">
        <v>583.30999999999995</v>
      </c>
      <c r="E35" s="27">
        <v>560.20000000000005</v>
      </c>
      <c r="F35" s="47">
        <v>555.65</v>
      </c>
      <c r="G35" s="19">
        <f t="shared" ref="G35:G40" si="6">F35/E35*100-100</f>
        <v>-0.81220992502679223</v>
      </c>
      <c r="H35" s="19">
        <f t="shared" ref="H35:H42" si="7">(F35/B35-1)*100</f>
        <v>31.337603706242454</v>
      </c>
    </row>
    <row r="36" spans="1:8" x14ac:dyDescent="0.3">
      <c r="A36" s="10" t="s">
        <v>22</v>
      </c>
      <c r="B36" s="20">
        <v>379.13</v>
      </c>
      <c r="C36" s="14">
        <v>544.78</v>
      </c>
      <c r="D36" s="14">
        <v>583.07000000000005</v>
      </c>
      <c r="E36" s="14">
        <v>519.29999999999995</v>
      </c>
      <c r="F36" s="48">
        <v>458.28</v>
      </c>
      <c r="G36" s="22">
        <f t="shared" si="6"/>
        <v>-11.750433275563253</v>
      </c>
      <c r="H36" s="22">
        <f t="shared" si="7"/>
        <v>20.876744124706569</v>
      </c>
    </row>
    <row r="37" spans="1:8" x14ac:dyDescent="0.3">
      <c r="A37" s="10" t="s">
        <v>23</v>
      </c>
      <c r="B37" s="23">
        <v>400.97</v>
      </c>
      <c r="C37" s="21">
        <v>552.46</v>
      </c>
      <c r="D37" s="21">
        <v>560.89</v>
      </c>
      <c r="E37" s="21">
        <v>541.96</v>
      </c>
      <c r="F37" s="28">
        <v>523.49</v>
      </c>
      <c r="G37" s="22">
        <f>F37/E37*100-100</f>
        <v>-3.4080005904494897</v>
      </c>
      <c r="H37" s="14">
        <f>(F37/B37-1)*100</f>
        <v>30.555901937800822</v>
      </c>
    </row>
    <row r="38" spans="1:8" x14ac:dyDescent="0.3">
      <c r="A38" s="10" t="s">
        <v>24</v>
      </c>
      <c r="B38" s="20">
        <v>421.74</v>
      </c>
      <c r="C38" s="14">
        <v>584.51</v>
      </c>
      <c r="D38" s="14">
        <v>569.36</v>
      </c>
      <c r="E38" s="14">
        <v>555.89</v>
      </c>
      <c r="F38" s="48">
        <v>554.91</v>
      </c>
      <c r="G38" s="22">
        <f>F38/E38*100-100</f>
        <v>-0.17629387108961225</v>
      </c>
      <c r="H38" s="14">
        <f>(F38/B38-1)*100</f>
        <v>31.576326646749166</v>
      </c>
    </row>
    <row r="39" spans="1:8" x14ac:dyDescent="0.3">
      <c r="A39" s="15" t="s">
        <v>26</v>
      </c>
      <c r="B39" s="24">
        <v>403.42</v>
      </c>
      <c r="C39" s="25">
        <v>560.1</v>
      </c>
      <c r="D39" s="25">
        <v>566.39</v>
      </c>
      <c r="E39" s="25">
        <v>541.37</v>
      </c>
      <c r="F39" s="26">
        <v>524.07000000000005</v>
      </c>
      <c r="G39" s="19">
        <f t="shared" si="6"/>
        <v>-3.1955963573895758</v>
      </c>
      <c r="H39" s="19">
        <f t="shared" si="7"/>
        <v>29.906796886619414</v>
      </c>
    </row>
    <row r="40" spans="1:8" x14ac:dyDescent="0.3">
      <c r="A40" s="10" t="s">
        <v>27</v>
      </c>
      <c r="B40" s="23">
        <v>350.71</v>
      </c>
      <c r="C40" s="12" t="s">
        <v>12</v>
      </c>
      <c r="D40" s="12" t="s">
        <v>12</v>
      </c>
      <c r="E40" s="12">
        <v>513.12</v>
      </c>
      <c r="F40" s="13">
        <v>476.43</v>
      </c>
      <c r="G40" s="22">
        <f t="shared" si="6"/>
        <v>-7.1503741814780142</v>
      </c>
      <c r="H40" s="22">
        <f t="shared" si="7"/>
        <v>35.847281229505867</v>
      </c>
    </row>
    <row r="41" spans="1:8" x14ac:dyDescent="0.3">
      <c r="A41" s="10" t="s">
        <v>28</v>
      </c>
      <c r="B41" s="23" t="s">
        <v>12</v>
      </c>
      <c r="C41" s="12">
        <v>529.37</v>
      </c>
      <c r="D41" s="12">
        <v>522.01</v>
      </c>
      <c r="E41" s="12">
        <v>515.55999999999995</v>
      </c>
      <c r="F41" s="13" t="s">
        <v>12</v>
      </c>
      <c r="G41" s="22" t="s">
        <v>13</v>
      </c>
      <c r="H41" s="22" t="s">
        <v>13</v>
      </c>
    </row>
    <row r="42" spans="1:8" x14ac:dyDescent="0.3">
      <c r="A42" s="15" t="s">
        <v>30</v>
      </c>
      <c r="B42" s="29">
        <v>347.75</v>
      </c>
      <c r="C42" s="49">
        <v>502.3</v>
      </c>
      <c r="D42" s="49">
        <v>516.11</v>
      </c>
      <c r="E42" s="49">
        <v>516.52</v>
      </c>
      <c r="F42" s="50">
        <v>475.81</v>
      </c>
      <c r="G42" s="19">
        <f>F42/E42*100-100</f>
        <v>-7.8815921939131073</v>
      </c>
      <c r="H42" s="19">
        <f t="shared" si="7"/>
        <v>36.825305535585919</v>
      </c>
    </row>
    <row r="43" spans="1:8" x14ac:dyDescent="0.3">
      <c r="A43" s="51" t="s">
        <v>31</v>
      </c>
      <c r="B43" s="52">
        <v>405.72</v>
      </c>
      <c r="C43" s="53">
        <v>565.85</v>
      </c>
      <c r="D43" s="53">
        <v>568.64</v>
      </c>
      <c r="E43" s="53">
        <v>550.16999999999996</v>
      </c>
      <c r="F43" s="53">
        <v>533.76</v>
      </c>
      <c r="G43" s="54">
        <f>F43/E43*100-100</f>
        <v>-2.9827144337204743</v>
      </c>
      <c r="H43" s="36">
        <f>F43/B43*100-100</f>
        <v>31.558710440698007</v>
      </c>
    </row>
    <row r="44" spans="1:8" x14ac:dyDescent="0.3">
      <c r="A44" s="105" t="s">
        <v>33</v>
      </c>
      <c r="B44" s="105"/>
      <c r="C44" s="105"/>
      <c r="D44" s="105"/>
      <c r="E44" s="105"/>
      <c r="F44" s="105"/>
      <c r="G44" s="105"/>
      <c r="H44" s="105"/>
    </row>
    <row r="45" spans="1:8" x14ac:dyDescent="0.3">
      <c r="A45" s="42" t="s">
        <v>15</v>
      </c>
      <c r="B45" s="38" t="s">
        <v>12</v>
      </c>
      <c r="C45" s="7" t="s">
        <v>12</v>
      </c>
      <c r="D45" s="7">
        <v>533.38</v>
      </c>
      <c r="E45" s="7">
        <v>563.58000000000004</v>
      </c>
      <c r="F45" s="8" t="s">
        <v>12</v>
      </c>
      <c r="G45" s="22" t="s">
        <v>13</v>
      </c>
      <c r="H45" s="14" t="s">
        <v>13</v>
      </c>
    </row>
    <row r="46" spans="1:8" x14ac:dyDescent="0.3">
      <c r="A46" s="42" t="s">
        <v>34</v>
      </c>
      <c r="B46" s="11" t="s">
        <v>12</v>
      </c>
      <c r="C46" s="12" t="s">
        <v>12</v>
      </c>
      <c r="D46" s="12" t="s">
        <v>12</v>
      </c>
      <c r="E46" s="12" t="s">
        <v>12</v>
      </c>
      <c r="F46" s="13" t="s">
        <v>12</v>
      </c>
      <c r="G46" s="22" t="s">
        <v>13</v>
      </c>
      <c r="H46" s="14" t="s">
        <v>13</v>
      </c>
    </row>
    <row r="47" spans="1:8" x14ac:dyDescent="0.3">
      <c r="A47" s="55" t="s">
        <v>16</v>
      </c>
      <c r="B47" s="56" t="s">
        <v>12</v>
      </c>
      <c r="C47" s="57">
        <v>526.1</v>
      </c>
      <c r="D47" s="57">
        <v>530.6</v>
      </c>
      <c r="E47" s="57">
        <v>560.80999999999995</v>
      </c>
      <c r="F47" s="13" t="s">
        <v>12</v>
      </c>
      <c r="G47" s="19" t="s">
        <v>13</v>
      </c>
      <c r="H47" s="14" t="s">
        <v>13</v>
      </c>
    </row>
    <row r="48" spans="1:8" x14ac:dyDescent="0.3">
      <c r="A48" s="42" t="s">
        <v>18</v>
      </c>
      <c r="B48" s="58">
        <v>370.77</v>
      </c>
      <c r="C48" s="57" t="s">
        <v>12</v>
      </c>
      <c r="D48" s="57" t="s">
        <v>12</v>
      </c>
      <c r="E48" s="57" t="s">
        <v>12</v>
      </c>
      <c r="F48" s="59">
        <v>486.51</v>
      </c>
      <c r="G48" s="22" t="s">
        <v>13</v>
      </c>
      <c r="H48" s="41">
        <f>F48/B48*100-100</f>
        <v>31.216117808884235</v>
      </c>
    </row>
    <row r="49" spans="1:8" x14ac:dyDescent="0.3">
      <c r="A49" s="10" t="s">
        <v>19</v>
      </c>
      <c r="B49" s="60">
        <v>376.17</v>
      </c>
      <c r="C49" s="12">
        <v>508.85</v>
      </c>
      <c r="D49" s="12">
        <v>528.96</v>
      </c>
      <c r="E49" s="12">
        <v>522.39</v>
      </c>
      <c r="F49" s="59">
        <v>533.03</v>
      </c>
      <c r="G49" s="22">
        <f t="shared" ref="G49:G50" si="8">F49/E49*100-100</f>
        <v>2.0367924347709447</v>
      </c>
      <c r="H49" s="41">
        <f>F49/B49*100-100</f>
        <v>41.699231730334674</v>
      </c>
    </row>
    <row r="50" spans="1:8" x14ac:dyDescent="0.3">
      <c r="A50" s="10" t="s">
        <v>20</v>
      </c>
      <c r="B50" s="60">
        <v>375.57</v>
      </c>
      <c r="C50" s="12">
        <v>508.55</v>
      </c>
      <c r="D50" s="12">
        <v>530.37</v>
      </c>
      <c r="E50" s="12">
        <v>521.19000000000005</v>
      </c>
      <c r="F50" s="59">
        <v>512.26</v>
      </c>
      <c r="G50" s="22">
        <f t="shared" si="8"/>
        <v>-1.7133866728064788</v>
      </c>
      <c r="H50" s="41">
        <f>F50/B50*100-100</f>
        <v>36.395345741140147</v>
      </c>
    </row>
    <row r="51" spans="1:8" x14ac:dyDescent="0.3">
      <c r="A51" s="10" t="s">
        <v>35</v>
      </c>
      <c r="B51" s="23">
        <v>367.19</v>
      </c>
      <c r="C51" s="57" t="s">
        <v>12</v>
      </c>
      <c r="D51" s="57" t="s">
        <v>12</v>
      </c>
      <c r="E51" s="57" t="s">
        <v>12</v>
      </c>
      <c r="F51" s="61" t="s">
        <v>12</v>
      </c>
      <c r="G51" s="41" t="s">
        <v>13</v>
      </c>
      <c r="H51" s="41" t="s">
        <v>13</v>
      </c>
    </row>
    <row r="52" spans="1:8" x14ac:dyDescent="0.3">
      <c r="A52" s="15" t="s">
        <v>21</v>
      </c>
      <c r="B52" s="56">
        <v>373.47</v>
      </c>
      <c r="C52" s="25">
        <v>504.85</v>
      </c>
      <c r="D52" s="25">
        <v>527.26</v>
      </c>
      <c r="E52" s="25">
        <v>521.66999999999996</v>
      </c>
      <c r="F52" s="26">
        <v>512.51</v>
      </c>
      <c r="G52" s="62">
        <f>F52/E52*100-100</f>
        <v>-1.7558993233270002</v>
      </c>
      <c r="H52" s="62">
        <f t="shared" ref="H52:H56" si="9">F52/B52*100-100</f>
        <v>37.229228585964051</v>
      </c>
    </row>
    <row r="53" spans="1:8" x14ac:dyDescent="0.3">
      <c r="A53" s="10" t="s">
        <v>22</v>
      </c>
      <c r="B53" s="23">
        <v>363.04</v>
      </c>
      <c r="C53" s="12">
        <v>470.79</v>
      </c>
      <c r="D53" s="12">
        <v>511.01</v>
      </c>
      <c r="E53" s="12">
        <v>442.43</v>
      </c>
      <c r="F53" s="13">
        <v>500.87</v>
      </c>
      <c r="G53" s="63">
        <f>F53/E53*100-100</f>
        <v>13.20886919964741</v>
      </c>
      <c r="H53" s="63">
        <f t="shared" si="9"/>
        <v>37.965513442044937</v>
      </c>
    </row>
    <row r="54" spans="1:8" x14ac:dyDescent="0.3">
      <c r="A54" s="10" t="s">
        <v>23</v>
      </c>
      <c r="B54" s="60">
        <v>331.42</v>
      </c>
      <c r="C54" s="12">
        <v>515.21</v>
      </c>
      <c r="D54" s="12">
        <v>523.57000000000005</v>
      </c>
      <c r="E54" s="12">
        <v>527.63</v>
      </c>
      <c r="F54" s="13">
        <v>515.91999999999996</v>
      </c>
      <c r="G54" s="63">
        <f t="shared" ref="G54:G55" si="10">F54/E54*100-100</f>
        <v>-2.2193582624187513</v>
      </c>
      <c r="H54" s="63">
        <f t="shared" si="9"/>
        <v>55.669543177840779</v>
      </c>
    </row>
    <row r="55" spans="1:8" x14ac:dyDescent="0.3">
      <c r="A55" s="10" t="s">
        <v>24</v>
      </c>
      <c r="B55" s="60">
        <v>368.12</v>
      </c>
      <c r="C55" s="21">
        <v>538.42999999999995</v>
      </c>
      <c r="D55" s="21">
        <v>547.91999999999996</v>
      </c>
      <c r="E55" s="21">
        <v>567.36</v>
      </c>
      <c r="F55" s="28">
        <v>542.05999999999995</v>
      </c>
      <c r="G55" s="63">
        <f t="shared" si="10"/>
        <v>-4.4592498589960599</v>
      </c>
      <c r="H55" s="63">
        <f t="shared" si="9"/>
        <v>47.250896446810799</v>
      </c>
    </row>
    <row r="56" spans="1:8" x14ac:dyDescent="0.3">
      <c r="A56" s="10" t="s">
        <v>25</v>
      </c>
      <c r="B56" s="60">
        <v>369.72</v>
      </c>
      <c r="C56" s="12">
        <v>526.74</v>
      </c>
      <c r="D56" s="12">
        <v>532.14</v>
      </c>
      <c r="E56" s="12">
        <v>554.03</v>
      </c>
      <c r="F56" s="13">
        <v>544.45000000000005</v>
      </c>
      <c r="G56" s="63">
        <f>F56/E56*100-100</f>
        <v>-1.7291482410699643</v>
      </c>
      <c r="H56" s="63">
        <f t="shared" si="9"/>
        <v>47.260088715784917</v>
      </c>
    </row>
    <row r="57" spans="1:8" x14ac:dyDescent="0.3">
      <c r="A57" s="10" t="s">
        <v>36</v>
      </c>
      <c r="B57" s="11" t="s">
        <v>12</v>
      </c>
      <c r="C57" s="12" t="s">
        <v>12</v>
      </c>
      <c r="D57" s="12" t="s">
        <v>12</v>
      </c>
      <c r="E57" s="12" t="s">
        <v>12</v>
      </c>
      <c r="F57" s="13" t="s">
        <v>12</v>
      </c>
      <c r="G57" s="63" t="s">
        <v>13</v>
      </c>
      <c r="H57" s="63" t="s">
        <v>13</v>
      </c>
    </row>
    <row r="58" spans="1:8" x14ac:dyDescent="0.3">
      <c r="A58" s="15" t="s">
        <v>26</v>
      </c>
      <c r="B58" s="24">
        <v>364.12</v>
      </c>
      <c r="C58" s="25">
        <v>528.95000000000005</v>
      </c>
      <c r="D58" s="25">
        <v>537.5</v>
      </c>
      <c r="E58" s="25">
        <v>556.26</v>
      </c>
      <c r="F58" s="26">
        <v>538.45000000000005</v>
      </c>
      <c r="G58" s="64">
        <f>F58/E58*100-100</f>
        <v>-3.2017401934347163</v>
      </c>
      <c r="H58" s="62">
        <f t="shared" ref="H58:H63" si="11">F58/B58*100-100</f>
        <v>47.877073492255306</v>
      </c>
    </row>
    <row r="59" spans="1:8" x14ac:dyDescent="0.3">
      <c r="A59" s="10" t="s">
        <v>27</v>
      </c>
      <c r="B59" s="23">
        <v>262.02</v>
      </c>
      <c r="C59" s="21">
        <v>438.41</v>
      </c>
      <c r="D59" s="21">
        <v>421.89</v>
      </c>
      <c r="E59" s="21">
        <v>418.13</v>
      </c>
      <c r="F59" s="28">
        <v>402.73</v>
      </c>
      <c r="G59" s="41">
        <f t="shared" ref="G59:G63" si="12">F59/E59*100-100</f>
        <v>-3.6830650754549907</v>
      </c>
      <c r="H59" s="63">
        <f t="shared" si="11"/>
        <v>53.702007480345031</v>
      </c>
    </row>
    <row r="60" spans="1:8" x14ac:dyDescent="0.3">
      <c r="A60" s="10" t="s">
        <v>28</v>
      </c>
      <c r="B60" s="23">
        <v>296.08</v>
      </c>
      <c r="C60" s="21">
        <v>425.48</v>
      </c>
      <c r="D60" s="21">
        <v>420.77</v>
      </c>
      <c r="E60" s="21">
        <v>475.63</v>
      </c>
      <c r="F60" s="28">
        <v>468.59</v>
      </c>
      <c r="G60" s="41">
        <f t="shared" si="12"/>
        <v>-1.4801421272838127</v>
      </c>
      <c r="H60" s="63">
        <f t="shared" si="11"/>
        <v>58.264658200486366</v>
      </c>
    </row>
    <row r="61" spans="1:8" x14ac:dyDescent="0.3">
      <c r="A61" s="10" t="s">
        <v>29</v>
      </c>
      <c r="B61" s="23">
        <v>299.63</v>
      </c>
      <c r="C61" s="21">
        <v>437.4</v>
      </c>
      <c r="D61" s="21">
        <v>455.99</v>
      </c>
      <c r="E61" s="21">
        <v>477.49</v>
      </c>
      <c r="F61" s="28">
        <v>466.78</v>
      </c>
      <c r="G61" s="41">
        <f t="shared" si="12"/>
        <v>-2.2429789105531057</v>
      </c>
      <c r="H61" s="63">
        <f t="shared" si="11"/>
        <v>55.78546874478522</v>
      </c>
    </row>
    <row r="62" spans="1:8" x14ac:dyDescent="0.3">
      <c r="A62" s="15" t="s">
        <v>30</v>
      </c>
      <c r="B62" s="29">
        <v>289.14999999999998</v>
      </c>
      <c r="C62" s="57">
        <v>433.61</v>
      </c>
      <c r="D62" s="57">
        <v>432.58</v>
      </c>
      <c r="E62" s="57">
        <v>459.12</v>
      </c>
      <c r="F62" s="61">
        <v>452.63</v>
      </c>
      <c r="G62" s="64">
        <f t="shared" si="12"/>
        <v>-1.4135737933437866</v>
      </c>
      <c r="H62" s="62">
        <f t="shared" si="11"/>
        <v>56.538128998789574</v>
      </c>
    </row>
    <row r="63" spans="1:8" x14ac:dyDescent="0.3">
      <c r="A63" s="32" t="s">
        <v>31</v>
      </c>
      <c r="B63" s="52">
        <v>332.14</v>
      </c>
      <c r="C63" s="65">
        <v>495.63</v>
      </c>
      <c r="D63" s="65">
        <v>500.55</v>
      </c>
      <c r="E63" s="65">
        <v>513.73</v>
      </c>
      <c r="F63" s="65">
        <v>505.02</v>
      </c>
      <c r="G63" s="66">
        <f t="shared" si="12"/>
        <v>-1.6954431316060976</v>
      </c>
      <c r="H63" s="36">
        <f t="shared" si="11"/>
        <v>52.050340217980363</v>
      </c>
    </row>
    <row r="64" spans="1:8" x14ac:dyDescent="0.3">
      <c r="A64" s="105" t="s">
        <v>37</v>
      </c>
      <c r="B64" s="105"/>
      <c r="C64" s="105"/>
      <c r="D64" s="105"/>
      <c r="E64" s="105"/>
      <c r="F64" s="105"/>
      <c r="G64" s="105"/>
      <c r="H64" s="105"/>
    </row>
    <row r="65" spans="1:8" x14ac:dyDescent="0.3">
      <c r="A65" s="42" t="s">
        <v>14</v>
      </c>
      <c r="B65" s="67" t="s">
        <v>12</v>
      </c>
      <c r="C65" s="68" t="s">
        <v>12</v>
      </c>
      <c r="D65" s="68" t="s">
        <v>12</v>
      </c>
      <c r="E65" s="68" t="s">
        <v>13</v>
      </c>
      <c r="F65" s="69" t="s">
        <v>12</v>
      </c>
      <c r="G65" s="41" t="s">
        <v>13</v>
      </c>
      <c r="H65" s="63" t="s">
        <v>13</v>
      </c>
    </row>
    <row r="66" spans="1:8" x14ac:dyDescent="0.3">
      <c r="A66" s="42" t="s">
        <v>15</v>
      </c>
      <c r="B66" s="23" t="s">
        <v>12</v>
      </c>
      <c r="C66" s="70">
        <v>564.52</v>
      </c>
      <c r="D66" s="70">
        <v>549.01</v>
      </c>
      <c r="E66" s="70">
        <v>537.88</v>
      </c>
      <c r="F66" s="71">
        <v>563.54</v>
      </c>
      <c r="G66" s="41">
        <f t="shared" ref="G66:G81" si="13">F66/E66*100-100</f>
        <v>4.7705807986911424</v>
      </c>
      <c r="H66" s="63" t="s">
        <v>13</v>
      </c>
    </row>
    <row r="67" spans="1:8" x14ac:dyDescent="0.3">
      <c r="A67" s="42" t="s">
        <v>34</v>
      </c>
      <c r="B67" s="23" t="s">
        <v>12</v>
      </c>
      <c r="C67" s="70" t="s">
        <v>12</v>
      </c>
      <c r="D67" s="70" t="s">
        <v>12</v>
      </c>
      <c r="E67" s="70" t="s">
        <v>12</v>
      </c>
      <c r="F67" s="71" t="s">
        <v>12</v>
      </c>
      <c r="G67" s="41" t="s">
        <v>13</v>
      </c>
      <c r="H67" s="63" t="s">
        <v>13</v>
      </c>
    </row>
    <row r="68" spans="1:8" x14ac:dyDescent="0.3">
      <c r="A68" s="72" t="s">
        <v>16</v>
      </c>
      <c r="B68" s="73" t="s">
        <v>12</v>
      </c>
      <c r="C68" s="74">
        <v>562.25</v>
      </c>
      <c r="D68" s="74">
        <v>552.72</v>
      </c>
      <c r="E68" s="74">
        <v>545.36</v>
      </c>
      <c r="F68" s="75">
        <v>570.09</v>
      </c>
      <c r="G68" s="62">
        <f t="shared" si="13"/>
        <v>4.5346193340179042</v>
      </c>
      <c r="H68" s="62" t="s">
        <v>13</v>
      </c>
    </row>
    <row r="69" spans="1:8" x14ac:dyDescent="0.3">
      <c r="A69" s="10" t="s">
        <v>18</v>
      </c>
      <c r="B69" s="23" t="s">
        <v>12</v>
      </c>
      <c r="C69" s="70">
        <v>566.73</v>
      </c>
      <c r="D69" s="70">
        <v>521.66999999999996</v>
      </c>
      <c r="E69" s="70">
        <v>511.1</v>
      </c>
      <c r="F69" s="71">
        <v>517.62</v>
      </c>
      <c r="G69" s="63">
        <f t="shared" si="13"/>
        <v>1.2756799060849033</v>
      </c>
      <c r="H69" s="63" t="s">
        <v>13</v>
      </c>
    </row>
    <row r="70" spans="1:8" x14ac:dyDescent="0.3">
      <c r="A70" s="10" t="s">
        <v>19</v>
      </c>
      <c r="B70" s="23">
        <v>399.36</v>
      </c>
      <c r="C70" s="76">
        <v>541.25</v>
      </c>
      <c r="D70" s="76">
        <v>547.97</v>
      </c>
      <c r="E70" s="76">
        <v>547.54999999999995</v>
      </c>
      <c r="F70" s="77">
        <v>523.5</v>
      </c>
      <c r="G70" s="41">
        <f t="shared" si="13"/>
        <v>-4.3922929412838982</v>
      </c>
      <c r="H70" s="63">
        <f t="shared" ref="H70:H73" si="14">F70/B70*100-100</f>
        <v>31.084735576923066</v>
      </c>
    </row>
    <row r="71" spans="1:8" x14ac:dyDescent="0.3">
      <c r="A71" s="10" t="s">
        <v>20</v>
      </c>
      <c r="B71" s="23">
        <v>405.85</v>
      </c>
      <c r="C71" s="70">
        <v>543.46</v>
      </c>
      <c r="D71" s="70">
        <v>548.21</v>
      </c>
      <c r="E71" s="70">
        <v>530.53</v>
      </c>
      <c r="F71" s="71">
        <v>554.02</v>
      </c>
      <c r="G71" s="41">
        <f t="shared" si="13"/>
        <v>4.4276478238742385</v>
      </c>
      <c r="H71" s="63">
        <f t="shared" si="14"/>
        <v>36.508562276703202</v>
      </c>
    </row>
    <row r="72" spans="1:8" x14ac:dyDescent="0.3">
      <c r="A72" s="10" t="s">
        <v>35</v>
      </c>
      <c r="B72" s="78" t="s">
        <v>12</v>
      </c>
      <c r="C72" s="70" t="s">
        <v>12</v>
      </c>
      <c r="D72" s="70" t="s">
        <v>13</v>
      </c>
      <c r="E72" s="70" t="s">
        <v>12</v>
      </c>
      <c r="F72" s="71" t="s">
        <v>12</v>
      </c>
      <c r="G72" s="41" t="s">
        <v>13</v>
      </c>
      <c r="H72" s="63" t="s">
        <v>13</v>
      </c>
    </row>
    <row r="73" spans="1:8" x14ac:dyDescent="0.3">
      <c r="A73" s="15" t="s">
        <v>21</v>
      </c>
      <c r="B73" s="16">
        <v>401.45</v>
      </c>
      <c r="C73" s="17">
        <v>547.08000000000004</v>
      </c>
      <c r="D73" s="17">
        <v>545.54999999999995</v>
      </c>
      <c r="E73" s="17">
        <v>538.73</v>
      </c>
      <c r="F73" s="18">
        <v>534.61</v>
      </c>
      <c r="G73" s="62">
        <f t="shared" ref="G73" si="15">F73/E73*100-100</f>
        <v>-0.7647615688749454</v>
      </c>
      <c r="H73" s="62">
        <f t="shared" si="14"/>
        <v>33.169759621372549</v>
      </c>
    </row>
    <row r="74" spans="1:8" x14ac:dyDescent="0.3">
      <c r="A74" s="79" t="s">
        <v>22</v>
      </c>
      <c r="B74" s="23" t="s">
        <v>12</v>
      </c>
      <c r="D74" s="70" t="s">
        <v>12</v>
      </c>
      <c r="E74" s="70" t="s">
        <v>12</v>
      </c>
      <c r="F74" s="71" t="s">
        <v>12</v>
      </c>
      <c r="G74" s="41" t="s">
        <v>13</v>
      </c>
      <c r="H74" s="63" t="s">
        <v>13</v>
      </c>
    </row>
    <row r="75" spans="1:8" x14ac:dyDescent="0.3">
      <c r="A75" s="10" t="s">
        <v>23</v>
      </c>
      <c r="B75" s="23">
        <v>350.58</v>
      </c>
      <c r="C75" s="76">
        <v>492.65</v>
      </c>
      <c r="D75" s="76">
        <v>481.04</v>
      </c>
      <c r="E75" s="76">
        <v>478.13</v>
      </c>
      <c r="F75" s="77">
        <v>488.34</v>
      </c>
      <c r="G75" s="41">
        <f t="shared" si="13"/>
        <v>2.1354025055947261</v>
      </c>
      <c r="H75" s="63">
        <f t="shared" ref="H75:H80" si="16">F75/B75*100-100</f>
        <v>39.294882765702539</v>
      </c>
    </row>
    <row r="76" spans="1:8" x14ac:dyDescent="0.3">
      <c r="A76" s="10" t="s">
        <v>24</v>
      </c>
      <c r="B76" s="80">
        <v>386.93</v>
      </c>
      <c r="C76" s="76">
        <v>510.49</v>
      </c>
      <c r="D76" s="76">
        <v>531.22</v>
      </c>
      <c r="E76" s="76">
        <v>527.13</v>
      </c>
      <c r="F76" s="77">
        <v>520.01</v>
      </c>
      <c r="G76" s="41">
        <f t="shared" si="13"/>
        <v>-1.3507104509324108</v>
      </c>
      <c r="H76" s="63">
        <f t="shared" si="16"/>
        <v>34.393818003256399</v>
      </c>
    </row>
    <row r="77" spans="1:8" x14ac:dyDescent="0.3">
      <c r="A77" s="10" t="s">
        <v>25</v>
      </c>
      <c r="B77" s="23">
        <v>388.4</v>
      </c>
      <c r="C77" s="21">
        <v>549.87</v>
      </c>
      <c r="D77" s="21">
        <v>521.20000000000005</v>
      </c>
      <c r="E77" s="21">
        <v>527.45000000000005</v>
      </c>
      <c r="F77" s="28">
        <v>522.14</v>
      </c>
      <c r="G77" s="41">
        <f t="shared" si="13"/>
        <v>-1.0067304957816106</v>
      </c>
      <c r="H77" s="63">
        <f t="shared" si="16"/>
        <v>34.433573635427393</v>
      </c>
    </row>
    <row r="78" spans="1:8" x14ac:dyDescent="0.3">
      <c r="A78" s="15" t="s">
        <v>26</v>
      </c>
      <c r="B78" s="24">
        <v>383.1</v>
      </c>
      <c r="C78" s="81">
        <v>513.53</v>
      </c>
      <c r="D78" s="81">
        <v>518.08000000000004</v>
      </c>
      <c r="E78" s="81">
        <v>516.96</v>
      </c>
      <c r="F78" s="82">
        <v>514.79</v>
      </c>
      <c r="G78" s="62">
        <f t="shared" si="13"/>
        <v>-0.41976168368927347</v>
      </c>
      <c r="H78" s="64">
        <f t="shared" si="16"/>
        <v>34.374836857217417</v>
      </c>
    </row>
    <row r="79" spans="1:8" x14ac:dyDescent="0.3">
      <c r="A79" s="10" t="s">
        <v>27</v>
      </c>
      <c r="B79" s="23">
        <v>273.55</v>
      </c>
      <c r="C79" s="70">
        <v>401.41</v>
      </c>
      <c r="D79" s="70">
        <v>368.24</v>
      </c>
      <c r="E79" s="70" t="s">
        <v>12</v>
      </c>
      <c r="F79" s="71">
        <v>359.44</v>
      </c>
      <c r="G79" s="63" t="s">
        <v>13</v>
      </c>
      <c r="H79" s="63">
        <f t="shared" si="16"/>
        <v>31.398281849753232</v>
      </c>
    </row>
    <row r="80" spans="1:8" x14ac:dyDescent="0.3">
      <c r="A80" s="10" t="s">
        <v>28</v>
      </c>
      <c r="B80" s="23">
        <v>280.42</v>
      </c>
      <c r="C80" s="83">
        <v>455</v>
      </c>
      <c r="D80" s="83">
        <v>457.52</v>
      </c>
      <c r="E80" s="83">
        <v>437.16</v>
      </c>
      <c r="F80" s="84">
        <v>422.62</v>
      </c>
      <c r="G80" s="41">
        <f t="shared" si="13"/>
        <v>-3.3260133589532472</v>
      </c>
      <c r="H80" s="63">
        <f t="shared" si="16"/>
        <v>50.709649810997803</v>
      </c>
    </row>
    <row r="81" spans="1:8" x14ac:dyDescent="0.3">
      <c r="A81" s="10" t="s">
        <v>29</v>
      </c>
      <c r="B81" s="23" t="s">
        <v>12</v>
      </c>
      <c r="C81" s="21">
        <v>451.5</v>
      </c>
      <c r="D81" s="21">
        <v>425.82</v>
      </c>
      <c r="E81" s="21">
        <v>476.29</v>
      </c>
      <c r="F81" s="28">
        <v>510.8</v>
      </c>
      <c r="G81" s="41">
        <f t="shared" si="13"/>
        <v>7.2455856725944301</v>
      </c>
      <c r="H81" s="63" t="s">
        <v>13</v>
      </c>
    </row>
    <row r="82" spans="1:8" x14ac:dyDescent="0.3">
      <c r="A82" s="10" t="s">
        <v>38</v>
      </c>
      <c r="B82" s="23" t="s">
        <v>12</v>
      </c>
      <c r="C82" s="70" t="s">
        <v>12</v>
      </c>
      <c r="D82" s="70" t="s">
        <v>12</v>
      </c>
      <c r="E82" s="70" t="s">
        <v>12</v>
      </c>
      <c r="F82" s="71" t="s">
        <v>12</v>
      </c>
      <c r="G82" s="41" t="s">
        <v>13</v>
      </c>
      <c r="H82" s="63" t="s">
        <v>13</v>
      </c>
    </row>
    <row r="83" spans="1:8" x14ac:dyDescent="0.3">
      <c r="A83" s="15" t="s">
        <v>30</v>
      </c>
      <c r="B83" s="85">
        <v>297.04000000000002</v>
      </c>
      <c r="C83" s="86">
        <v>443.5</v>
      </c>
      <c r="D83" s="86">
        <v>421.44</v>
      </c>
      <c r="E83" s="86">
        <v>454.08</v>
      </c>
      <c r="F83" s="87">
        <v>470.26</v>
      </c>
      <c r="G83" s="27">
        <f>F83/E83*100-100</f>
        <v>3.5632487667371464</v>
      </c>
      <c r="H83" s="62">
        <f t="shared" ref="H83:H84" si="17">F83/B83*100-100</f>
        <v>58.315378400215451</v>
      </c>
    </row>
    <row r="84" spans="1:8" x14ac:dyDescent="0.3">
      <c r="A84" s="88" t="s">
        <v>31</v>
      </c>
      <c r="B84" s="89">
        <v>382.16</v>
      </c>
      <c r="C84" s="90">
        <v>519.35</v>
      </c>
      <c r="D84" s="90">
        <v>515.15</v>
      </c>
      <c r="E84" s="90">
        <v>516.14</v>
      </c>
      <c r="F84" s="90">
        <v>522.09</v>
      </c>
      <c r="G84" s="91">
        <f>F84/E84*100-100</f>
        <v>1.1527880032549405</v>
      </c>
      <c r="H84" s="92">
        <f t="shared" si="17"/>
        <v>36.615553694787536</v>
      </c>
    </row>
    <row r="85" spans="1:8" x14ac:dyDescent="0.3">
      <c r="A85" s="93" t="s">
        <v>39</v>
      </c>
      <c r="B85" s="94">
        <v>369.82</v>
      </c>
      <c r="C85" s="94">
        <v>528.98</v>
      </c>
      <c r="D85" s="94">
        <v>528.79</v>
      </c>
      <c r="E85" s="94">
        <v>527.23</v>
      </c>
      <c r="F85" s="94">
        <v>525.24</v>
      </c>
      <c r="G85" s="95">
        <f>F85/E85*100-100</f>
        <v>-0.37744437911348427</v>
      </c>
      <c r="H85" s="96">
        <f>(F85/B85-1)*100</f>
        <v>42.025850413714785</v>
      </c>
    </row>
    <row r="86" spans="1:8" x14ac:dyDescent="0.3">
      <c r="A86" s="97"/>
      <c r="C86" s="97"/>
      <c r="D86" s="97"/>
      <c r="E86" s="97"/>
      <c r="F86" s="97"/>
      <c r="G86" s="97"/>
      <c r="H86" s="97"/>
    </row>
    <row r="87" spans="1:8" x14ac:dyDescent="0.3">
      <c r="A87" s="98" t="s">
        <v>40</v>
      </c>
      <c r="B87" s="98"/>
      <c r="C87" s="98"/>
      <c r="D87" s="98"/>
      <c r="E87" s="98"/>
      <c r="F87" s="98"/>
      <c r="G87" s="98"/>
      <c r="H87" s="99"/>
    </row>
    <row r="88" spans="1:8" x14ac:dyDescent="0.3">
      <c r="A88" s="100" t="s">
        <v>41</v>
      </c>
      <c r="B88" s="98"/>
      <c r="C88" s="98"/>
      <c r="D88" s="98"/>
      <c r="E88" s="98"/>
      <c r="F88" s="98"/>
      <c r="G88" s="98"/>
      <c r="H88" s="99"/>
    </row>
    <row r="89" spans="1:8" x14ac:dyDescent="0.3">
      <c r="A89" s="98" t="s">
        <v>42</v>
      </c>
      <c r="B89" s="98"/>
      <c r="C89" s="98"/>
      <c r="D89" s="98"/>
      <c r="E89" s="98"/>
      <c r="F89" s="98"/>
      <c r="G89" s="98"/>
      <c r="H89" s="99"/>
    </row>
    <row r="90" spans="1:8" x14ac:dyDescent="0.3">
      <c r="A90" s="98" t="s">
        <v>43</v>
      </c>
      <c r="B90" s="98"/>
      <c r="C90" s="98"/>
      <c r="D90" s="98"/>
      <c r="E90" s="98"/>
      <c r="F90" s="98"/>
      <c r="G90" s="98"/>
      <c r="H90" s="101"/>
    </row>
    <row r="91" spans="1:8" x14ac:dyDescent="0.3">
      <c r="A91" s="102" t="s">
        <v>44</v>
      </c>
      <c r="B91" s="25"/>
      <c r="C91" s="25"/>
      <c r="D91" s="25"/>
      <c r="E91" s="25"/>
    </row>
    <row r="92" spans="1:8" x14ac:dyDescent="0.3">
      <c r="A92" s="102"/>
      <c r="B92" s="25"/>
      <c r="C92" s="25"/>
      <c r="D92" s="25"/>
      <c r="E92" s="25"/>
    </row>
    <row r="93" spans="1:8" x14ac:dyDescent="0.3">
      <c r="A93" s="98"/>
      <c r="B93" s="103"/>
      <c r="C93" s="103"/>
      <c r="D93" s="103"/>
      <c r="E93" s="103"/>
      <c r="F93" s="104" t="s">
        <v>45</v>
      </c>
    </row>
    <row r="94" spans="1:8" x14ac:dyDescent="0.3">
      <c r="F94" s="104" t="s">
        <v>46</v>
      </c>
    </row>
  </sheetData>
  <mergeCells count="8">
    <mergeCell ref="A44:H44"/>
    <mergeCell ref="A64:H64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2025-05-01T20:16:27Z</dcterms:created>
  <dcterms:modified xsi:type="dcterms:W3CDTF">2025-05-01T20:17:27Z</dcterms:modified>
</cp:coreProperties>
</file>