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7F948400-CF90-4EC1-96D8-451074C6CDE6}" xr6:coauthVersionLast="47" xr6:coauthVersionMax="47" xr10:uidLastSave="{00000000-0000-0000-0000-000000000000}"/>
  <bookViews>
    <workbookView xWindow="-120" yWindow="-120" windowWidth="29040" windowHeight="17640" xr2:uid="{E59E6ED7-9F8D-4E06-B37C-8B611B7FF04C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N25" i="1"/>
  <c r="M25" i="1"/>
  <c r="L25" i="1"/>
  <c r="K25" i="1"/>
  <c r="N24" i="1"/>
  <c r="L24" i="1"/>
  <c r="K24" i="1"/>
  <c r="N23" i="1"/>
  <c r="M23" i="1"/>
  <c r="L23" i="1"/>
  <c r="K23" i="1"/>
  <c r="M22" i="1"/>
  <c r="K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L14" i="1"/>
  <c r="M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M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<sst xmlns="http://schemas.openxmlformats.org/spreadsheetml/2006/main" count="69" uniqueCount="34">
  <si>
    <t xml:space="preserve">Grūdų  ir aliejinių augalų sėklų  supirkimo kiekių suvestinė ataskaita (2025 m. 13 – 15  sav.) pagal GS-1*, t </t>
  </si>
  <si>
    <t xml:space="preserve">                      Data
Grūdai</t>
  </si>
  <si>
    <t>Pokytis, %</t>
  </si>
  <si>
    <t>15 sav.  (04 08– 14)</t>
  </si>
  <si>
    <t>13  sav.  (03 24 – 30)</t>
  </si>
  <si>
    <t>14  sav.  (03 31 – 04 06)</t>
  </si>
  <si>
    <t>15  sav.  (04 07 – 13)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</si>
  <si>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</si>
  <si>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</si>
  <si>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</si>
  <si>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</si>
  <si>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</si>
  <si>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</si>
  <si>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</si>
  <si>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</si>
  <si>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</si>
  <si>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</si>
  <si>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</si>
  <si>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</si>
  <si>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</si>
  <si>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</si>
  <si>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</si>
  <si>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</si>
  <si>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</si>
  <si>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</si>
  <si>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</si>
  <si>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</si>
  <si>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</si>
  <si>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</si>
  <si>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</si>
  <si>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15 savaitę su 14 savaite</t>
  </si>
  <si>
    <t>*** lyginant 2025 m. 15 savaitę su 2024 m. 15 savaite</t>
  </si>
  <si>
    <t>Pastaba: grūdų bei aliejinių augalų sėklų 13 ir 14 savaičių supirkimo kiekiai patikslinti  2025-04-17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</si>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</sst>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765B735-2A43-4E21-AAFA-4BDF2962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455CF64-23C7-49F3-991C-8C4EF43C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0E149FA-0A39-4C82-8A01-07BD3B44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594F297-8ED6-4142-9C15-5BA78B53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16527B9-2E08-4F51-B82B-607B42B6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2F6568D-8D53-4729-BA68-287A90F3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3A55577-7E85-4376-8B43-5C2A39DD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F4128D5-26D1-44C2-8014-02FF774F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A496F4F-4DDF-4AE0-856C-61356AAF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C2FF5CE-FD21-40FB-847C-31709971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134072D-32C6-47D0-B31D-E3577760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0FBC3C9-2D52-4493-84D7-2755D503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181A4BA-E356-499D-A41F-1903DBA9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781EE6A-2462-4724-AC97-A797AE19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4C845EB-EDB3-4B81-8886-D5284A0D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ADD06B1-74AA-4D2C-BA35-5CEB6263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5ABCE2D-ABF8-48E4-85B0-20DA0D5E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6FB1E9F-A111-4DB5-B29A-06E7D929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2D730AE-9BC3-4114-A045-ECF72E7C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4D306D8-4E0D-47BC-86C0-210F83AB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959C309-F22E-4C05-A5E7-BF6A163B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4D29F1B-B282-4D8A-A183-0A361725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419A57B-7A31-492A-92D4-75F98EBC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A3E1330-A599-4839-B3C0-6D0C2746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0AF0157-0433-4A8B-94B4-2B7B2713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32BDDB1-8FE1-4E89-AF1B-03601B2C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D3361FD-D5FF-4806-ABF1-FD364098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89CB118-D9E7-4079-99BA-983216B7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79395BF-8C5D-40CB-AC9F-9BF6A5E2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A654217-95DF-4056-8C7B-4E351CB7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AA13709-50F7-4508-89D0-0A91080F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283FD52-2C9E-4169-A941-CF1DA08F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5D013C2-3ECB-4A30-A961-4ED6150F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C654F89-14A9-4BE6-B7F3-82F36405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C13AA01-C3E2-408A-ACDF-9FA5BE5D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380826B-7191-4F0C-A8A2-A3B5F22F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E0B3F77-4763-409E-A94E-77593EFB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01FB2A4-A3A0-4198-99BF-F3318D39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8BC3F52-CEB6-4DF5-9A42-62319A7F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C924725-24AC-449F-849B-13BDF7CC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ED63DFC-85A8-4E13-9F7E-812F90A8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8858B98-5EFD-4CA1-A09C-430224BA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2FCD619-236A-47A9-8CCF-3EC7E711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38B8960-ED73-4E06-9020-9B56106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BB9FA79-3D41-43D0-8CB0-7FCA4022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DFDE8D2-6825-4FBE-B6AA-E188AB9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AA01764-8061-4BDF-8633-5DD6745F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D13C41D-9E8A-49ED-AC24-E4BAE253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DE0BF24-E170-4E7F-AEA9-1F756718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8721905-1CD6-4A14-A0AC-9703396B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DC0C4DE-8F71-4C9E-A49F-2857BC74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08DFEDA-356B-444E-9CB9-E99F1EBE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9607563-CD81-4AC2-BB1F-B4E3812E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8695313E-A301-40D2-A083-FCAAFD5A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1893A8D-56B5-4C7C-97E4-0E4571E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E8D8889-11B5-4578-8606-C3C6F771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4014E64-3335-46B2-98ED-D40FB2FD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B8EE855-6AFC-441C-B3AD-6E7E2595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AC35DE6-DAFC-49B8-AC39-EB710C8B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B8C0A0FB-5F89-41AF-8877-C2A622AA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E880763-B25E-4BD0-B245-ECF5AF00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C0AF4A5-1462-4B8A-AD85-4BF9DC2A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D190E83-95C3-4C83-A68F-9EB4C31E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5913EB1-74EE-4641-AFA0-34AD8618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FBBB462-6C57-4C8B-A3FB-16F1A8A8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E657C80-DA13-4352-B7FF-E32F76BC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D89B14A-F1F3-406F-A392-9D177770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6818584D-B0F3-4A27-8938-FF9865CB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9F24A23-A3B4-4541-9724-9CF7C455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72DD017-1A55-4B91-B8A4-0EF557D0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E1D41E8-BE07-4BA5-8765-DDF5FC07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462BF78-7E85-4108-BC2B-BA2DF116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6009FEB-29D8-48A8-A703-447DEF9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890F4A6-38A7-4393-86E3-50CA2C00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9854F0BC-35E2-4D2D-B71F-FDB97C0B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111BCA8-4DA7-485B-B53F-4B928B3B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DF8C9C7-362E-4E11-9353-C48255FB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9D9ECB4F-5B0A-42C5-8292-17A888E5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2C99560-667A-459D-8103-8A3B0656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64C6CF6-2816-43AC-9204-075B008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5B26C549-7BFE-42D5-8923-382EA95C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5BF310AF-CFA4-472E-BA39-58202018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55B6144C-A738-4C63-80C4-8A65E4FE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02CB998-C9D6-49C4-96CE-03CCDBDB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B4567EA-EB4C-4DE9-AA5A-433B3811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2974C80-7FA7-4C96-8B0D-261FE57B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ABD38ECA-FAC5-4DF8-A7C7-A2C9E95D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AF44FE1-B227-4994-ABF6-0DBE8958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BA86D752-5C60-461F-B0B5-DAF91DE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26E6460-5E85-4F86-B38D-64D285EF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46024CF-5E32-482E-87D9-6875FF9C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DF0DCAE-EA9B-44BF-A080-F927CD8E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BFA0AF3-8AFB-4E25-9960-6D310943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DBB3AEC-A17F-41DA-9747-5EB00298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C8A02F3-1185-4B29-966D-0735C7CE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05351A5-9100-49EC-9910-7516F721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9961ECA-A7C1-4428-B18E-97B00F24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6F20D9E3-2206-45C4-9802-12BE0E6D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70A5EB7-6F83-4404-A3E8-19A4AAA3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B3C1914-0D27-47AE-B38D-9A9D0AEC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6AE14347-F6CF-4954-85DD-68393DC0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4CE0295-8582-4C68-AE47-28260002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47587DC3-AD59-4BC6-ABD0-3EDA2586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D473F70-D120-49C7-8AF1-075F0835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104C8CA-D286-4FA8-ACEF-DCE47F4A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5D64E80-0397-41A8-95FF-CAD6E24B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8E2F635-BF02-41AC-A514-8FA43C8B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3B4F141-F6E9-45D6-8E0E-98B1183F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C2E79EA-0193-4991-AB92-F4DD7FAA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4D3EB1AE-63D3-4E3C-892B-6C59B646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FC08E3E6-DE0E-4FF4-A6A4-F6CAA952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AF23878-2632-4BFF-AD5B-BA03F2C0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B759A43D-15A5-4CA1-B436-F4C8CCB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F49927B-22E6-4825-8E4A-61528088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4CDD720A-45E1-40E9-AAAD-B7EC5301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4DD5A44-13E5-40C2-94DF-B541E65F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8610ACCC-5963-473D-8C6F-543B27A2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E8C44DC-8132-4644-8BE0-6BA81E48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1451EB1-9C4C-415A-829D-8D28789B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73107AF-1195-4EBF-8EB2-822B3283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7B467A4-686E-43DA-A047-99E8CAF6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1D95153A-80BD-4684-BEA2-415097A4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54B19C6-822F-426E-9ED4-650F40DF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8550552-6D1C-40E8-A14E-9BD7FF7B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4957639-E1B7-4B4A-B75F-3CDEA3B0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34333FA-4F9A-47F0-AE9B-09AD6D0A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31BED23-D919-4C48-A7E4-E709A02C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3F8D1E9-5069-47C2-90EB-B8C12399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4F9A02F-4454-4A38-865F-8295D134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A69507D-0DF2-4379-8531-53ACFA80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A510FC0B-A417-46DF-9FCB-FF2554B3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ACB35B7-88C0-4861-8D1E-5B8F842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C8A9B45-1F1B-4335-9D2A-AB3747DF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8E8AF28-2D20-41C7-B937-33311B80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8FA385F-13A5-410D-BD29-2F57D028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6717564-9384-4D8E-A201-B9CEDD2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60146CC-FD30-4A89-85FD-82B2D651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C64A87BF-68A5-4824-BC28-D8B31ABA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0577A07-8E57-4C57-B235-BF2771A4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1B0B804-5257-4D03-8440-E05D86B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7DC2562-6513-492F-B9BC-2BCE603F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E213ABC-9F8F-41AA-A532-EAB8F367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467BD87-F454-4416-8462-9D75080D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C382767-DE88-43E5-B048-C189748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B9CBA84C-B2AC-4BCF-9CE6-F092E9D2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A11D67E-8473-48F1-B2BA-D51A02D1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62BB328-771E-4A4E-A9F9-4AA33012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CBDA6BD-32F8-43EB-992C-BDA9537E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D751D98-E5CB-4E0C-A645-6304E161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B918BA3-AEBB-4748-9E70-585E4E86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65A6D3E-127F-4C7F-800C-79ABE4CF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8F78368B-F3E8-4606-9A1E-259D76E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C212679-3AAD-45CA-A8BC-8D486E8B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13AA451-71D3-4328-8640-43D54004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1C8EA72-2B87-4670-BE0F-13B39164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B8BE49C-AC05-4ABE-AFEB-BD689868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D348E22-BF77-4A21-A9C3-9110E28A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52AAAF5-8F4A-44D7-8474-DE04CD70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31A52076-3FC2-4D5A-B30A-734820F4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C9E0D56-6BEA-4862-A6A1-9BF24471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7876281-43F3-459A-BD8D-64EB5874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58E1BCF-4641-4D1C-888A-93A8A88D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102F1C9-74C7-4163-9493-11BFD335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0BEE478-7DA3-4E4D-B623-5D92978F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C3D27F8-E8F6-44CF-9D95-BA8221EF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76DB6ABE-F274-4204-9189-AA4DCC22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69860927-20B9-4D0B-BFAA-7D964729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CEB8715-7612-4FE5-A464-E50EB367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50A2093-02CD-4782-9103-D8F2C760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C57D808-73C3-4BD5-BCD0-F8F3D308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7AE46251-F757-45D3-B998-49EC9B74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E46BE72-8C41-4C4B-8C30-4A7E24F0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3BD012CD-E948-490C-B066-92EB9A89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937DAD7-EA6B-4D86-B972-BA7F5856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6CC2099-30FB-483F-9EF7-D9F9488F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B571BE3-9A22-4ADE-B8A7-6B11EA85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F1A13AC-7754-488F-8BC8-E4311EFC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34BF6DE-1B1A-4EB1-8EE5-E9A5FCB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C9F1BCD-BF4E-4FB0-AEDB-BF5619D1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D1B054A3-73D3-45CA-BCE0-7102A9E7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AEA3AF0-5041-433B-ABC7-B1963C62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F7D2610-4401-44D0-BEE2-BDED6A72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4EA47D6-AA48-4A35-875F-D20F6148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DDF5456-E5EA-443F-8B04-EC34B614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18D9FD9-B297-4789-B0CA-50E7028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650D1E5-F6E1-4C5F-A052-467F6158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C82F0EF9-FE99-4964-AF0F-EB484526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63B8C41-2D07-4345-979C-DB828185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94DBFC8-5A79-4756-AA30-A42A840B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F66962E9-6226-48AE-B717-5344795F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A2666B3-88C1-4F67-B355-A0D5FF62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C543FDE-6226-4362-8F22-FE1787F2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6F0CF2F-C2AC-497A-B873-D49E50BF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099A54C-BA4E-4787-81B4-2828BFE4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1B121A8-9B2A-4B51-8136-074EE59B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4BCFF77-50CD-4774-82B8-EA36FCC9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A314FCA6-6EC8-4AAC-805E-DFD96DB5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7735FE1-7C4C-441E-B80E-B178EF8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FD73941-52D1-4539-943E-6D676F1E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C3B95E7-BABB-4743-8C72-4D751B1B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3BC1042-8AF2-4FBB-AE78-6F5D1771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FBA861D-EA07-48FD-B6FA-88383AAB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0FC3B08-0232-4699-8099-963ED5D4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8C5EC57-D929-447E-8A19-76411E7F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477781A-53DD-461A-B55D-61E273E2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A2E40B9-ABFB-4CAE-9C17-CF372976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293DE8E9-F484-49B5-9C70-26497B28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542AE96-B689-4E25-B392-E5859F12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7C83431-70F2-43D0-8B13-EC25E149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096164DC-3177-48F4-AFCF-4B4ED385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DC19A26-A323-4E34-9D6C-68B70DAB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0B12970-0C8D-43DB-BE98-C8C1DA1A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56F9DF4-196C-46E8-81C0-1D4003A3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B2CAC56-AC68-49D3-A01D-DEA7EDA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D3634FA-817F-4766-B9E2-92E6A104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19898DB-EB05-4758-A21B-71536AD7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544E2351-4837-4334-81BD-5962E296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048AACD-042D-4355-A4E0-C855A24A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5551C1CB-3CE3-4281-B583-80E5CE66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F8D97E8-C029-47A6-AF2A-76428265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12DECEF1-804D-4DA2-968C-E2CD0AD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4F79722-0297-444A-B0E5-A11E193D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AC2D173C-1F80-4517-892E-00CF3B58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A89857D-E9F8-45A7-8AE5-24D240B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53667532-0CD2-42FF-A658-490B6692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F102FD8-12CD-4625-AD03-E0468A1D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71413B7F-0B47-4FFB-BE86-E97EB051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875B72C-1943-43E9-A8E7-5D566780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E2E1B4B-82F2-4108-8F73-D0516973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6313CE6-958F-498F-8640-C0E82B14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09D8315-0EC9-440A-93D3-DA9A07A7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B14F33F-56CA-4D7A-87B5-215D5EDB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35F3C65A-4DF4-4830-9727-0BA90F00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4F3EBD5-944E-4670-8376-365BB2B2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0A8F3B5-65B9-41CF-B892-42A141CF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A384F6E-BCFD-43D4-87C0-BA29B9CE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9E2710B5-B2E7-402D-B332-3C6024E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0872F9D-0E11-403E-9D8E-0A84D0AA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490AE52-5AFC-4D4F-B531-230AA0D4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89F29D2-9A4C-435B-9B7A-F9A5D679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9B734C6F-04E2-4D1C-BDF6-50B42597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9C3C7D3-44E5-4675-95F8-83639572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D8486FA-2C63-4605-BBB4-2FA66C7C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329D02A-0D40-4C7A-9D19-3A031FA4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1DD95F3-1F47-4A79-9FB2-D3D16C74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AF19BD4-D741-4A91-9BFF-ACBEA37B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A485BAA4-50FF-4D6F-84A7-3C81A5B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4034F2F-A9AA-4899-809C-09291F2F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C2FBCBF-7EF5-4445-9047-CAE316AB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52E7EA6-679A-42B9-BD65-F948F4D6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46E3487-E347-4986-AE75-13A20265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93A0A48-D58A-42FA-B20B-52A7F48A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C82EB87B-415B-4BBD-BF7F-24EC8E5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9443CF2-C863-4282-8E14-56AE6DC9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DD045B93-D6C8-4A61-8D57-89B082B0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3A1761F-B888-49A5-AA2F-0C4675BE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A0B88C38-FBC6-401B-A7E7-6D1DEAEE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0B0D3EC-A8EC-45B5-93E1-06510A2B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A112B69-9CEC-452C-9A63-2452B5B8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4ECD8D7-535A-4A18-BAE2-862E7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0335D23-829D-4D2C-B28A-18F6D476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06AB174-061E-448C-9B4B-583F7945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79F4E89C-DBC6-4D8D-9497-4FE3A680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B86222B-C88F-4C6A-8BF6-22EBF11C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B8F0613-4CA5-4284-BB17-0281C20A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0B63973-A70C-4E5C-9716-77372778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82567D33-DA37-42DE-9785-FFBDD35B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B201C84-1CC6-43DF-8C72-68D939F4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22DD276-96D6-4831-8365-93676096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CF902A0-BBD4-413A-AD00-3101AAD2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FEA6054-1785-4ABF-8417-AEDF1783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E7B3BCC-442E-4B2E-9A79-53B74DB2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CF24DCC-6566-4258-9D8B-23F5769C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525D835-5B9E-48AA-9791-83B26B29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DB8076A-39E3-4982-BA6C-BC952161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DB160DC-5156-4AED-94C4-05EFE43E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3F6FE965-3F8E-4C1C-A381-5A44A9B1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A633732-BC9B-4023-A280-DF330D73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B42414F-94C6-41F0-A152-D72A8AC7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107CC59-2418-4340-ABCC-4EC7DDF9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456F3516-1125-48FB-AB8F-65A56019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1B47BE1-CB2F-4608-892D-A38D0684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1110542-7BB4-4F4E-B994-73E21AAF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2DA5062-7AE1-466B-8D3A-B65BEBBF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0E13953B-0B71-441D-BF4A-8393E874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81DC286A-9631-495B-BBD2-0D3CEE4B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4694FCF5-426B-4952-92B0-080C07F0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39B4610-9046-40B5-B597-7F0DB31A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C56F9167-0AEE-4A29-98B7-36388AA7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AAF1D39-225D-4EF4-9B76-BF90E53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2640CA6C-848A-4FF8-950C-84E959B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3E28A96-471C-4AA9-858D-7D6A64C3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A9686B07-FB0C-4F76-BAE3-286D1960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F9D66AA-D488-40AD-8256-887CFA83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C086C5A-C6AA-47F6-B3B9-CFA7C472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D209E59C-A9F0-463D-9C4C-60806AF1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FE15D784-7472-44B7-952E-D090A6FA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98B1464-3E76-4320-B21F-D035B187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88719FF9-1230-4B1B-A076-013543AE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6B4E019-0618-48EC-AC8D-E4ECD0A1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EDE296E-B2FF-4574-AF81-DD334EB2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2AD1868-AA05-44FB-88C5-84146DBC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34504A4-C104-4F3E-A60E-B4B8F916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BC8F7C4-6A29-4C09-AA22-53E99F90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21ACA76-5C90-44A3-AFDF-171BDAAF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98B1F565-1096-449B-9189-0178C7D9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5E066761-63DF-403D-A03C-5F504758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A61D5CF-46BD-43C4-8E2C-48896C39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DB63BA74-DE33-4412-8D10-27B445B7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413A2B7-E929-4FAD-B8F4-C2A0106C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980169F-3572-4EEC-921A-B40F1BD8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39CF4BBF-446A-40E6-A17D-727E86E6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3383137-A519-4443-8339-7E00F3DA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BB859AE-FED8-4240-B24D-1B3707B4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1EFB7C8-6CC3-4D33-B4EA-2A89D88B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0D527F72-BC93-430B-AE4C-E29B8417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2D361F8-F9A2-492F-8326-A4055AEB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E6E93A1-3336-48BF-A676-F004709B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5CF9DC7-BE1E-4C10-8BC7-BBE92709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ADFD8CC-FB7C-481C-A19D-BA648376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3609F8B-76FF-4BF3-8100-E4258E86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29F5EF1-0372-4F23-B414-E47C8D50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50DCD1C-3977-4232-96D0-3CF514AA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4791AB4-C584-4CED-90A0-D9CFB1C2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5A134A1-9669-47B1-B844-7ED2CCAA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30922F78-9051-4CAC-B421-CE7C16F3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FD246EC-DD25-4C21-9262-A352C387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DDDDB42-36C1-4764-B22D-E0CC871C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90D5FD8-FAA7-4A59-A916-12584D4A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3EEE788-398A-4EEC-8427-8872A14F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CBA3-F224-4969-BB9C-64203096CF44}">
  <dimension ref="B2:W35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8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5"/>
      <c r="G5" s="72" t="s">
        <v>5</v>
      </c>
      <c r="H5" s="73"/>
      <c r="I5" s="72" t="s">
        <v>6</v>
      </c>
      <c r="J5" s="73"/>
      <c r="K5" s="61" t="s">
        <v>7</v>
      </c>
      <c r="L5" s="76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3" t="s">
        <v>9</v>
      </c>
      <c r="L6" s="53" t="s">
        <v>10</v>
      </c>
      <c r="M6" s="53" t="s">
        <v>9</v>
      </c>
      <c r="N6" s="55" t="s">
        <v>10</v>
      </c>
    </row>
    <row r="7" spans="2:23" ht="37.5" customHeight="1" x14ac:dyDescent="0.25">
      <c r="B7" s="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</row>
    <row r="8" spans="2:23" s="8" customFormat="1" x14ac:dyDescent="0.25">
      <c r="B8" s="1" t="s">
        <v>11</v>
      </c>
      <c r="C8" s="2">
        <v>15537.853999999999</v>
      </c>
      <c r="D8" s="3">
        <v>20291.022000000001</v>
      </c>
      <c r="E8" s="4">
        <v>22459.34</v>
      </c>
      <c r="F8" s="4">
        <v>12450.906999999999</v>
      </c>
      <c r="G8" s="2">
        <v>22612.084999999999</v>
      </c>
      <c r="H8" s="3">
        <v>20717.056</v>
      </c>
      <c r="I8" s="4">
        <v>16087.694</v>
      </c>
      <c r="J8" s="4">
        <v>14429.56</v>
      </c>
      <c r="K8" s="2">
        <f t="shared" ref="K8:L13" si="0">+((I8*100/G8)-100)</f>
        <v>-28.853557732513394</v>
      </c>
      <c r="L8" s="5">
        <f t="shared" si="0"/>
        <v>-30.349370103551394</v>
      </c>
      <c r="M8" s="4">
        <f t="shared" ref="M8:N13" si="1">+((I8*100/C8)-100)</f>
        <v>3.5387126175854178</v>
      </c>
      <c r="N8" s="6">
        <f t="shared" si="1"/>
        <v>-28.886972770518909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503.71299999999997</v>
      </c>
      <c r="D9" s="11">
        <v>0</v>
      </c>
      <c r="E9" s="12">
        <v>866.91600000000005</v>
      </c>
      <c r="F9" s="12">
        <v>571.97499999999991</v>
      </c>
      <c r="G9" s="10">
        <v>936.58799999999997</v>
      </c>
      <c r="H9" s="11">
        <v>3089.8599999999997</v>
      </c>
      <c r="I9" s="12">
        <v>886.88200000000006</v>
      </c>
      <c r="J9" s="12">
        <v>0</v>
      </c>
      <c r="K9" s="10">
        <f>+((I9*100/G9)-100)</f>
        <v>-5.3071361153463243</v>
      </c>
      <c r="L9" s="13" t="s">
        <v>13</v>
      </c>
      <c r="M9" s="12">
        <f>+((I9*100/C9)-100)</f>
        <v>76.068912257575278</v>
      </c>
      <c r="N9" s="14" t="s">
        <v>13</v>
      </c>
      <c r="O9" s="7"/>
      <c r="Q9" s="15"/>
      <c r="R9" s="15"/>
      <c r="S9" s="15"/>
    </row>
    <row r="10" spans="2:23" x14ac:dyDescent="0.25">
      <c r="B10" s="16" t="s">
        <v>14</v>
      </c>
      <c r="C10" s="17">
        <v>881.11099999999999</v>
      </c>
      <c r="D10" s="18">
        <v>31.35</v>
      </c>
      <c r="E10" s="19">
        <v>1583.585</v>
      </c>
      <c r="F10" s="19">
        <v>310.84699999999998</v>
      </c>
      <c r="G10" s="17">
        <v>914.57899999999995</v>
      </c>
      <c r="H10" s="18">
        <v>1269.3699999999999</v>
      </c>
      <c r="I10" s="19">
        <v>1795.3969999999999</v>
      </c>
      <c r="J10" s="19">
        <v>1000</v>
      </c>
      <c r="K10" s="17">
        <f>+((I10*100/G10)-100)</f>
        <v>96.308574765001168</v>
      </c>
      <c r="L10" s="20">
        <f t="shared" si="0"/>
        <v>-21.220763055689034</v>
      </c>
      <c r="M10" s="19">
        <f t="shared" si="1"/>
        <v>103.76513288337108</v>
      </c>
      <c r="N10" s="21">
        <f t="shared" si="1"/>
        <v>3089.7926634768737</v>
      </c>
      <c r="O10" s="7"/>
      <c r="P10" s="7"/>
      <c r="Q10" s="7"/>
      <c r="R10" s="7"/>
    </row>
    <row r="11" spans="2:23" x14ac:dyDescent="0.25">
      <c r="B11" s="16" t="s">
        <v>15</v>
      </c>
      <c r="C11" s="17">
        <v>11582.157999999999</v>
      </c>
      <c r="D11" s="18">
        <v>14685.395</v>
      </c>
      <c r="E11" s="19">
        <v>16451.825000000001</v>
      </c>
      <c r="F11" s="19">
        <v>6395.8850000000002</v>
      </c>
      <c r="G11" s="17">
        <v>17215.396000000001</v>
      </c>
      <c r="H11" s="18">
        <v>11421.448</v>
      </c>
      <c r="I11" s="19">
        <v>10523.358</v>
      </c>
      <c r="J11" s="19">
        <v>6542.3769999999995</v>
      </c>
      <c r="K11" s="17">
        <f t="shared" si="0"/>
        <v>-38.87240235426475</v>
      </c>
      <c r="L11" s="20">
        <f t="shared" si="0"/>
        <v>-42.71849768960994</v>
      </c>
      <c r="M11" s="19">
        <f t="shared" si="1"/>
        <v>-9.1416470056789052</v>
      </c>
      <c r="N11" s="21">
        <f t="shared" si="1"/>
        <v>-55.449771694939095</v>
      </c>
      <c r="O11" s="7"/>
      <c r="Q11" s="7"/>
      <c r="R11" s="7"/>
    </row>
    <row r="12" spans="2:23" x14ac:dyDescent="0.25">
      <c r="B12" s="16" t="s">
        <v>16</v>
      </c>
      <c r="C12" s="17">
        <v>1854.451</v>
      </c>
      <c r="D12" s="18">
        <v>2075.0969999999998</v>
      </c>
      <c r="E12" s="19">
        <v>2605.6579999999999</v>
      </c>
      <c r="F12" s="19">
        <v>3312.7000000000003</v>
      </c>
      <c r="G12" s="17">
        <v>2820.0360000000001</v>
      </c>
      <c r="H12" s="18">
        <v>4040.3710000000001</v>
      </c>
      <c r="I12" s="19">
        <v>2407.69</v>
      </c>
      <c r="J12" s="19">
        <v>6887.183</v>
      </c>
      <c r="K12" s="17">
        <f t="shared" si="0"/>
        <v>-14.622011917578362</v>
      </c>
      <c r="L12" s="20">
        <f t="shared" si="0"/>
        <v>70.459173179888694</v>
      </c>
      <c r="M12" s="19">
        <f t="shared" si="1"/>
        <v>29.833034143258573</v>
      </c>
      <c r="N12" s="21">
        <f t="shared" si="1"/>
        <v>231.89691855368693</v>
      </c>
      <c r="O12" s="7"/>
      <c r="P12" s="7"/>
      <c r="Q12" s="7"/>
      <c r="R12" s="7"/>
    </row>
    <row r="13" spans="2:23" x14ac:dyDescent="0.25">
      <c r="B13" s="16" t="s">
        <v>17</v>
      </c>
      <c r="C13" s="17">
        <v>716.42100000000005</v>
      </c>
      <c r="D13" s="18">
        <v>3499.18</v>
      </c>
      <c r="E13" s="19">
        <v>951.35500000000002</v>
      </c>
      <c r="F13" s="19">
        <v>1859.5</v>
      </c>
      <c r="G13" s="17">
        <v>725.48599999999999</v>
      </c>
      <c r="H13" s="18">
        <v>896.00700000000006</v>
      </c>
      <c r="I13" s="19">
        <v>474.36700000000002</v>
      </c>
      <c r="J13" s="19">
        <v>0</v>
      </c>
      <c r="K13" s="17">
        <f t="shared" si="0"/>
        <v>-34.613900199314656</v>
      </c>
      <c r="L13" s="20" t="s">
        <v>13</v>
      </c>
      <c r="M13" s="19">
        <f t="shared" si="1"/>
        <v>-33.7865584621333</v>
      </c>
      <c r="N13" s="21" t="s">
        <v>13</v>
      </c>
      <c r="O13" s="7"/>
    </row>
    <row r="14" spans="2:23" s="8" customFormat="1" x14ac:dyDescent="0.25">
      <c r="B14" s="22" t="s">
        <v>18</v>
      </c>
      <c r="C14" s="23">
        <v>30.82</v>
      </c>
      <c r="D14" s="24">
        <v>26.36</v>
      </c>
      <c r="E14" s="25">
        <v>39.686</v>
      </c>
      <c r="F14" s="25">
        <v>0</v>
      </c>
      <c r="G14" s="23">
        <v>161.54</v>
      </c>
      <c r="H14" s="24">
        <v>546.08000000000004</v>
      </c>
      <c r="I14" s="25">
        <v>0</v>
      </c>
      <c r="J14" s="26">
        <v>301.7</v>
      </c>
      <c r="K14" s="23" t="s">
        <v>13</v>
      </c>
      <c r="L14" s="27">
        <f t="shared" ref="K14:L27" si="2">+((J14*100/H14)-100)</f>
        <v>-44.75168473483739</v>
      </c>
      <c r="M14" s="25" t="s">
        <v>13</v>
      </c>
      <c r="N14" s="28">
        <f t="shared" ref="N14:N27" si="3">+((J14*100/D14)-100)</f>
        <v>1044.53717754173</v>
      </c>
      <c r="O14" s="7"/>
      <c r="P14" s="15"/>
      <c r="Q14" s="15"/>
      <c r="R14" s="15"/>
      <c r="S14" s="15"/>
      <c r="T14" s="15"/>
    </row>
    <row r="15" spans="2:23" x14ac:dyDescent="0.25">
      <c r="B15" s="29" t="s">
        <v>14</v>
      </c>
      <c r="C15" s="10">
        <v>30.82</v>
      </c>
      <c r="D15" s="11">
        <v>0</v>
      </c>
      <c r="E15" s="12">
        <v>8.5380000000000003</v>
      </c>
      <c r="F15" s="12">
        <v>0</v>
      </c>
      <c r="G15" s="10">
        <v>148.13999999999999</v>
      </c>
      <c r="H15" s="11">
        <v>0</v>
      </c>
      <c r="I15" s="12">
        <v>0</v>
      </c>
      <c r="J15" s="12">
        <v>0</v>
      </c>
      <c r="K15" s="10" t="s">
        <v>13</v>
      </c>
      <c r="L15" s="13" t="s">
        <v>13</v>
      </c>
      <c r="M15" s="12" t="s">
        <v>13</v>
      </c>
      <c r="N15" s="14" t="s">
        <v>13</v>
      </c>
      <c r="O15" s="7"/>
      <c r="Q15" s="7"/>
      <c r="R15" s="7"/>
    </row>
    <row r="16" spans="2:23" x14ac:dyDescent="0.25">
      <c r="B16" s="30" t="s">
        <v>15</v>
      </c>
      <c r="C16" s="31">
        <v>0</v>
      </c>
      <c r="D16" s="32">
        <v>26.36</v>
      </c>
      <c r="E16" s="33">
        <v>31.148</v>
      </c>
      <c r="F16" s="33">
        <v>0</v>
      </c>
      <c r="G16" s="31">
        <v>13.4</v>
      </c>
      <c r="H16" s="32">
        <v>546.08000000000004</v>
      </c>
      <c r="I16" s="33">
        <v>0</v>
      </c>
      <c r="J16" s="33">
        <v>301.7</v>
      </c>
      <c r="K16" s="31" t="s">
        <v>13</v>
      </c>
      <c r="L16" s="34">
        <f t="shared" si="2"/>
        <v>-44.75168473483739</v>
      </c>
      <c r="M16" s="33" t="s">
        <v>13</v>
      </c>
      <c r="N16" s="35">
        <f t="shared" si="3"/>
        <v>1044.53717754173</v>
      </c>
      <c r="O16" s="7"/>
      <c r="Q16" s="7"/>
      <c r="R16" s="7"/>
    </row>
    <row r="17" spans="2:20" s="8" customFormat="1" x14ac:dyDescent="0.25">
      <c r="B17" s="1" t="s">
        <v>19</v>
      </c>
      <c r="C17" s="2">
        <v>1641.5529999999999</v>
      </c>
      <c r="D17" s="3">
        <v>1755.36</v>
      </c>
      <c r="E17" s="4">
        <v>2371.683</v>
      </c>
      <c r="F17" s="4">
        <v>3343.86</v>
      </c>
      <c r="G17" s="2">
        <v>2231.6509999999998</v>
      </c>
      <c r="H17" s="3">
        <v>4939.46</v>
      </c>
      <c r="I17" s="4">
        <v>1653.575</v>
      </c>
      <c r="J17" s="19">
        <v>978.06899999999996</v>
      </c>
      <c r="K17" s="2">
        <f t="shared" si="2"/>
        <v>-25.90351269082845</v>
      </c>
      <c r="L17" s="5">
        <f t="shared" si="2"/>
        <v>-80.198867892441683</v>
      </c>
      <c r="M17" s="4">
        <f t="shared" ref="M17:M27" si="4">+((I17*100/C17)-100)</f>
        <v>0.73235527576630943</v>
      </c>
      <c r="N17" s="6">
        <f t="shared" si="3"/>
        <v>-44.28100218758545</v>
      </c>
      <c r="O17" s="7"/>
      <c r="P17" s="15"/>
      <c r="Q17" s="15"/>
      <c r="R17" s="15"/>
      <c r="S17" s="15"/>
      <c r="T17" s="15"/>
    </row>
    <row r="18" spans="2:20" x14ac:dyDescent="0.25">
      <c r="B18" s="29" t="s">
        <v>14</v>
      </c>
      <c r="C18" s="10">
        <v>697.99299999999994</v>
      </c>
      <c r="D18" s="11">
        <v>0</v>
      </c>
      <c r="E18" s="12">
        <v>271.66899999999998</v>
      </c>
      <c r="F18" s="12">
        <v>0</v>
      </c>
      <c r="G18" s="10">
        <v>498.56299999999999</v>
      </c>
      <c r="H18" s="11">
        <v>0</v>
      </c>
      <c r="I18" s="12">
        <v>222.095</v>
      </c>
      <c r="J18" s="12">
        <v>0</v>
      </c>
      <c r="K18" s="10">
        <f t="shared" si="2"/>
        <v>-55.452971841071239</v>
      </c>
      <c r="L18" s="13" t="s">
        <v>13</v>
      </c>
      <c r="M18" s="12">
        <f t="shared" si="4"/>
        <v>-68.180912989098744</v>
      </c>
      <c r="N18" s="14" t="s">
        <v>13</v>
      </c>
      <c r="O18" s="7"/>
      <c r="Q18" s="7"/>
      <c r="R18" s="7"/>
    </row>
    <row r="19" spans="2:20" x14ac:dyDescent="0.25">
      <c r="B19" s="16" t="s">
        <v>15</v>
      </c>
      <c r="C19" s="17">
        <v>340.06</v>
      </c>
      <c r="D19" s="18">
        <v>1140.02</v>
      </c>
      <c r="E19" s="19">
        <v>358.87799999999999</v>
      </c>
      <c r="F19" s="19">
        <v>1409.44</v>
      </c>
      <c r="G19" s="17">
        <v>133.9</v>
      </c>
      <c r="H19" s="18">
        <v>1144.1400000000001</v>
      </c>
      <c r="I19" s="19">
        <v>177.732</v>
      </c>
      <c r="J19" s="19">
        <v>439.11599999999999</v>
      </c>
      <c r="K19" s="17">
        <f t="shared" si="2"/>
        <v>32.734876773711733</v>
      </c>
      <c r="L19" s="20">
        <f t="shared" si="2"/>
        <v>-61.620431066128276</v>
      </c>
      <c r="M19" s="19">
        <f t="shared" si="4"/>
        <v>-47.735105569605359</v>
      </c>
      <c r="N19" s="21">
        <f t="shared" si="3"/>
        <v>-61.481728390729991</v>
      </c>
      <c r="O19" s="7"/>
      <c r="Q19" s="7"/>
      <c r="R19" s="7"/>
    </row>
    <row r="20" spans="2:20" x14ac:dyDescent="0.25">
      <c r="B20" s="30" t="s">
        <v>20</v>
      </c>
      <c r="C20" s="31">
        <v>603.5</v>
      </c>
      <c r="D20" s="32">
        <v>615.34</v>
      </c>
      <c r="E20" s="33">
        <v>1741.136</v>
      </c>
      <c r="F20" s="33">
        <v>1934.42</v>
      </c>
      <c r="G20" s="31">
        <v>1599.1880000000001</v>
      </c>
      <c r="H20" s="32">
        <v>3795.32</v>
      </c>
      <c r="I20" s="33">
        <v>1253.748</v>
      </c>
      <c r="J20" s="33">
        <v>538.95299999999997</v>
      </c>
      <c r="K20" s="36">
        <f t="shared" si="2"/>
        <v>-21.600962488462898</v>
      </c>
      <c r="L20" s="34">
        <f t="shared" si="2"/>
        <v>-85.799537324915946</v>
      </c>
      <c r="M20" s="35">
        <f t="shared" si="4"/>
        <v>107.74614747307373</v>
      </c>
      <c r="N20" s="35">
        <f t="shared" si="3"/>
        <v>-12.413787499593738</v>
      </c>
      <c r="O20" s="7"/>
      <c r="Q20" s="7"/>
      <c r="R20" s="7"/>
    </row>
    <row r="21" spans="2:20" x14ac:dyDescent="0.25">
      <c r="B21" s="16" t="s">
        <v>21</v>
      </c>
      <c r="C21" s="17">
        <v>0</v>
      </c>
      <c r="D21" s="18">
        <v>0</v>
      </c>
      <c r="E21" s="19">
        <v>54.29</v>
      </c>
      <c r="F21" s="19">
        <v>0</v>
      </c>
      <c r="G21" s="17">
        <v>57.84</v>
      </c>
      <c r="H21" s="18">
        <v>0</v>
      </c>
      <c r="I21" s="19">
        <v>25</v>
      </c>
      <c r="J21" s="19">
        <v>0</v>
      </c>
      <c r="K21" s="37">
        <f t="shared" si="2"/>
        <v>-56.777316735822964</v>
      </c>
      <c r="L21" s="20" t="s">
        <v>13</v>
      </c>
      <c r="M21" s="21" t="s">
        <v>13</v>
      </c>
      <c r="N21" s="21" t="s">
        <v>13</v>
      </c>
      <c r="O21" s="7"/>
      <c r="Q21" s="7"/>
      <c r="R21" s="7"/>
    </row>
    <row r="22" spans="2:20" x14ac:dyDescent="0.25">
      <c r="B22" s="16" t="s">
        <v>22</v>
      </c>
      <c r="C22" s="17">
        <v>109.828</v>
      </c>
      <c r="D22" s="18">
        <v>1190.567</v>
      </c>
      <c r="E22" s="19">
        <v>72.290000000000006</v>
      </c>
      <c r="F22" s="19">
        <v>0</v>
      </c>
      <c r="G22" s="17">
        <v>86.948999999999998</v>
      </c>
      <c r="H22" s="18">
        <v>0</v>
      </c>
      <c r="I22" s="19">
        <v>290.06</v>
      </c>
      <c r="J22" s="19">
        <v>0</v>
      </c>
      <c r="K22" s="37">
        <f>+((I22*100/G22)-100)</f>
        <v>233.59785621456257</v>
      </c>
      <c r="L22" s="20" t="s">
        <v>13</v>
      </c>
      <c r="M22" s="21">
        <f t="shared" si="4"/>
        <v>164.10387150817644</v>
      </c>
      <c r="N22" s="21" t="s">
        <v>13</v>
      </c>
      <c r="O22" s="7"/>
      <c r="Q22" s="7"/>
      <c r="R22" s="7"/>
    </row>
    <row r="23" spans="2:20" x14ac:dyDescent="0.25">
      <c r="B23" s="16" t="s">
        <v>23</v>
      </c>
      <c r="C23" s="17">
        <v>29.542000000000002</v>
      </c>
      <c r="D23" s="18">
        <v>318.08</v>
      </c>
      <c r="E23" s="19">
        <v>96.22</v>
      </c>
      <c r="F23" s="19">
        <v>1044.02</v>
      </c>
      <c r="G23" s="17">
        <v>71.183999999999997</v>
      </c>
      <c r="H23" s="18">
        <v>331.44</v>
      </c>
      <c r="I23" s="19">
        <v>139.53899999999999</v>
      </c>
      <c r="J23" s="19">
        <v>173.28299999999999</v>
      </c>
      <c r="K23" s="37">
        <f t="shared" si="2"/>
        <v>96.025792312879275</v>
      </c>
      <c r="L23" s="20">
        <f t="shared" si="2"/>
        <v>-47.718139029688636</v>
      </c>
      <c r="M23" s="21">
        <f t="shared" si="4"/>
        <v>372.3410737255432</v>
      </c>
      <c r="N23" s="21">
        <f t="shared" si="3"/>
        <v>-45.522195674044262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125.34</v>
      </c>
      <c r="E24" s="19">
        <v>298.65899999999999</v>
      </c>
      <c r="F24" s="19">
        <v>769.54</v>
      </c>
      <c r="G24" s="17">
        <v>52.35</v>
      </c>
      <c r="H24" s="18">
        <v>107.16</v>
      </c>
      <c r="I24" s="19">
        <v>293.19900000000001</v>
      </c>
      <c r="J24" s="19">
        <v>184.66</v>
      </c>
      <c r="K24" s="37">
        <f t="shared" si="2"/>
        <v>460.07449856733524</v>
      </c>
      <c r="L24" s="20">
        <f t="shared" si="2"/>
        <v>72.321761851437117</v>
      </c>
      <c r="M24" s="21" t="s">
        <v>13</v>
      </c>
      <c r="N24" s="21">
        <f t="shared" si="3"/>
        <v>47.327269826073064</v>
      </c>
      <c r="O24" s="7"/>
      <c r="Q24" s="7"/>
      <c r="R24" s="7"/>
    </row>
    <row r="25" spans="2:20" x14ac:dyDescent="0.25">
      <c r="B25" s="29" t="s">
        <v>25</v>
      </c>
      <c r="C25" s="10">
        <v>146.37700000000001</v>
      </c>
      <c r="D25" s="11">
        <v>25.52</v>
      </c>
      <c r="E25" s="12">
        <v>271.971</v>
      </c>
      <c r="F25" s="12">
        <v>27.64</v>
      </c>
      <c r="G25" s="10">
        <v>142.13</v>
      </c>
      <c r="H25" s="11">
        <v>207.43</v>
      </c>
      <c r="I25" s="12">
        <v>116.253</v>
      </c>
      <c r="J25" s="12">
        <v>47.32</v>
      </c>
      <c r="K25" s="38">
        <f t="shared" si="2"/>
        <v>-18.206571448673756</v>
      </c>
      <c r="L25" s="13">
        <f t="shared" si="2"/>
        <v>-77.18748493467676</v>
      </c>
      <c r="M25" s="14">
        <f t="shared" si="4"/>
        <v>-20.579735887468672</v>
      </c>
      <c r="N25" s="14">
        <f t="shared" si="3"/>
        <v>85.423197492163013</v>
      </c>
      <c r="O25" s="7"/>
      <c r="Q25" s="7"/>
      <c r="R25" s="7"/>
    </row>
    <row r="26" spans="2:20" x14ac:dyDescent="0.25">
      <c r="B26" s="16" t="s">
        <v>26</v>
      </c>
      <c r="C26" s="17">
        <v>57.02</v>
      </c>
      <c r="D26" s="18">
        <v>0</v>
      </c>
      <c r="E26" s="19">
        <v>202.76</v>
      </c>
      <c r="F26" s="19">
        <v>0</v>
      </c>
      <c r="G26" s="17">
        <v>320.18</v>
      </c>
      <c r="H26" s="18">
        <v>0</v>
      </c>
      <c r="I26" s="19">
        <v>652.62</v>
      </c>
      <c r="J26" s="19">
        <v>0</v>
      </c>
      <c r="K26" s="37">
        <f t="shared" si="2"/>
        <v>103.82909613342494</v>
      </c>
      <c r="L26" s="20" t="s">
        <v>13</v>
      </c>
      <c r="M26" s="21">
        <f t="shared" si="4"/>
        <v>1044.5457734128374</v>
      </c>
      <c r="N26" s="21" t="s">
        <v>13</v>
      </c>
      <c r="O26" s="7"/>
      <c r="Q26" s="7"/>
      <c r="R26" s="7"/>
    </row>
    <row r="27" spans="2:20" x14ac:dyDescent="0.25">
      <c r="B27" s="16" t="s">
        <v>27</v>
      </c>
      <c r="C27" s="17">
        <v>3711.4370000000004</v>
      </c>
      <c r="D27" s="18">
        <v>4951.4400000000005</v>
      </c>
      <c r="E27" s="19">
        <v>57.439</v>
      </c>
      <c r="F27" s="19">
        <v>8109.7870000000003</v>
      </c>
      <c r="G27" s="17">
        <v>278.34399999999999</v>
      </c>
      <c r="H27" s="18">
        <v>516.01499999999999</v>
      </c>
      <c r="I27" s="19">
        <v>355.51400000000001</v>
      </c>
      <c r="J27" s="19">
        <v>312.39999999999998</v>
      </c>
      <c r="K27" s="37">
        <f t="shared" si="2"/>
        <v>27.724686000057488</v>
      </c>
      <c r="L27" s="20">
        <f t="shared" si="2"/>
        <v>-39.459124250264047</v>
      </c>
      <c r="M27" s="21">
        <f t="shared" si="4"/>
        <v>-90.421122600221963</v>
      </c>
      <c r="N27" s="21">
        <f t="shared" si="3"/>
        <v>-93.690724314542848</v>
      </c>
      <c r="O27" s="7"/>
      <c r="Q27" s="7"/>
      <c r="R27" s="7"/>
    </row>
    <row r="28" spans="2:20" x14ac:dyDescent="0.25">
      <c r="B28" s="39" t="s">
        <v>28</v>
      </c>
      <c r="C28" s="40">
        <v>21264.431</v>
      </c>
      <c r="D28" s="41">
        <v>28708.669000000002</v>
      </c>
      <c r="E28" s="41">
        <v>25924.34</v>
      </c>
      <c r="F28" s="41">
        <v>25745.754000000001</v>
      </c>
      <c r="G28" s="41">
        <v>26014.253000000001</v>
      </c>
      <c r="H28" s="41">
        <v>24122.34</v>
      </c>
      <c r="I28" s="41">
        <v>19613.453999999998</v>
      </c>
      <c r="J28" s="41">
        <v>16426.991999999998</v>
      </c>
      <c r="K28" s="41">
        <f>+((I28*100/G28)-100)</f>
        <v>-24.60496943733115</v>
      </c>
      <c r="L28" s="41">
        <f>+((J28*100/H28)-100)</f>
        <v>-31.901332955260571</v>
      </c>
      <c r="M28" s="41">
        <f>+((I28*100/C28)-100)</f>
        <v>-7.7640309303362045</v>
      </c>
      <c r="N28" s="42">
        <f>+((J28*100/D28)-100)</f>
        <v>-42.780377592566218</v>
      </c>
    </row>
    <row r="29" spans="2:20" x14ac:dyDescent="0.25">
      <c r="B29" s="1"/>
      <c r="C29" s="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20" x14ac:dyDescent="0.25">
      <c r="B30" s="44" t="s">
        <v>29</v>
      </c>
      <c r="C30" s="45"/>
      <c r="D30" s="45"/>
      <c r="E30" s="45"/>
      <c r="F30" s="45"/>
      <c r="G30" s="45"/>
      <c r="H30" s="45"/>
      <c r="I30" s="45"/>
      <c r="J30" s="45"/>
      <c r="K30" s="44"/>
      <c r="L30" s="46"/>
      <c r="M30" s="46"/>
      <c r="N30" s="46"/>
    </row>
    <row r="31" spans="2:20" ht="15" customHeight="1" x14ac:dyDescent="0.25">
      <c r="B31" s="47" t="s">
        <v>30</v>
      </c>
      <c r="C31" s="47"/>
      <c r="D31" s="47"/>
      <c r="E31" s="47"/>
      <c r="F31" s="47"/>
      <c r="G31" s="48"/>
      <c r="H31" s="48"/>
      <c r="I31" s="48"/>
      <c r="J31" s="48"/>
      <c r="K31" s="49"/>
      <c r="L31" s="7"/>
      <c r="M31" s="7"/>
      <c r="N31" s="7"/>
    </row>
    <row r="32" spans="2:20" x14ac:dyDescent="0.25">
      <c r="B32" s="47" t="s">
        <v>31</v>
      </c>
      <c r="C32" s="47"/>
      <c r="D32" s="47"/>
      <c r="E32" s="47"/>
      <c r="F32" s="47"/>
      <c r="G32" s="50"/>
      <c r="H32" s="49"/>
      <c r="I32" s="49"/>
      <c r="J32" s="49"/>
      <c r="K32" s="51"/>
      <c r="L32" s="7"/>
      <c r="M32" s="7"/>
      <c r="N32" s="7"/>
    </row>
    <row r="33" spans="2:14" ht="15" customHeight="1" x14ac:dyDescent="0.25">
      <c r="B33" s="57" t="s">
        <v>32</v>
      </c>
      <c r="C33" s="58"/>
      <c r="D33" s="58"/>
      <c r="E33" s="58"/>
      <c r="F33" s="58"/>
      <c r="G33" s="58"/>
      <c r="H33" s="58"/>
      <c r="I33" s="58"/>
      <c r="J33" s="58"/>
      <c r="K33" s="59"/>
      <c r="M33" s="46"/>
      <c r="N33" s="46"/>
    </row>
    <row r="34" spans="2:14" x14ac:dyDescent="0.25">
      <c r="C34" s="7"/>
      <c r="D34" s="7"/>
    </row>
    <row r="35" spans="2:14" x14ac:dyDescent="0.25">
      <c r="K35" s="52"/>
      <c r="L35" s="60" t="s">
        <v>33</v>
      </c>
      <c r="M35" s="60"/>
      <c r="N35" s="60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2025-04-16T11:08:08Z</dcterms:created>
  <dcterms:modified xsi:type="dcterms:W3CDTF">2025-04-16T12:08:26Z</dcterms:modified>
</cp:coreProperties>
</file>