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B8800C85-4793-464E-8FC3-87D7C596AC43}" xr6:coauthVersionLast="47" xr6:coauthVersionMax="47" xr10:uidLastSave="{00000000-0000-0000-0000-000000000000}"/>
  <bookViews>
    <workbookView xWindow="-120" yWindow="-120" windowWidth="29040" windowHeight="17640" xr2:uid="{8E2AA607-2EA5-44A9-9F61-20477167EE80}"/>
  </bookViews>
  <sheets>
    <sheet name="12_1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" l="1"/>
  <c r="M28" i="1"/>
  <c r="L28" i="1"/>
  <c r="K28" i="1"/>
  <c r="N27" i="1"/>
  <c r="M27" i="1"/>
  <c r="L27" i="1"/>
  <c r="K27" i="1"/>
  <c r="M26" i="1"/>
  <c r="K26" i="1"/>
  <c r="M25" i="1"/>
  <c r="L25" i="1"/>
  <c r="K25" i="1"/>
  <c r="N24" i="1"/>
  <c r="M24" i="1"/>
  <c r="L24" i="1"/>
  <c r="K24" i="1"/>
  <c r="N23" i="1"/>
  <c r="M23" i="1"/>
  <c r="L23" i="1"/>
  <c r="K23" i="1"/>
  <c r="K22" i="1"/>
  <c r="K21" i="1"/>
  <c r="N20" i="1"/>
  <c r="M20" i="1"/>
  <c r="L20" i="1"/>
  <c r="K20" i="1"/>
  <c r="N19" i="1"/>
  <c r="M19" i="1"/>
  <c r="L19" i="1"/>
  <c r="K19" i="1"/>
  <c r="M18" i="1"/>
  <c r="K18" i="1"/>
  <c r="N17" i="1"/>
  <c r="M17" i="1"/>
  <c r="L17" i="1"/>
  <c r="K17" i="1"/>
  <c r="N16" i="1"/>
  <c r="K16" i="1"/>
  <c r="K15" i="1"/>
  <c r="N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<sst xmlns="http://schemas.openxmlformats.org/spreadsheetml/2006/main" count="65" uniqueCount="34">
  <si>
    <t xml:space="preserve">Grūdų  ir aliejinių augalų sėklų  supirkimo kiekių suvestinė ataskaita (2025 m. 12 – 14  sav.) pagal GS-1*, t </t>
  </si>
  <si>
    <t xml:space="preserve">                      Data
Grūdai</t>
  </si>
  <si>
    <t>Pokytis, %</t>
  </si>
  <si>
    <t>14 sav.  (04 01– 07)</t>
  </si>
  <si>
    <t>12  sav.  (03 17 – 23)</t>
  </si>
  <si>
    <t>13  sav.  (03 24 – 30)</t>
  </si>
  <si>
    <t>14  sav.  (03 31 – 04 06)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</si>
  <si>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</si>
  <si>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</si>
  <si>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</si>
  <si>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</si>
  <si>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</si>
  <si>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</si>
  <si>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</si>
  <si>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</si>
  <si>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</si>
  <si>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</si>
  <si>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</si>
  <si>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</si>
  <si>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</si>
  <si>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</si>
  <si>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</si>
  <si>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</si>
  <si>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</si>
  <si>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</si>
  <si>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</si>
  <si>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</si>
  <si>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</si>
  <si>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</si>
  <si>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preliminarūs duomenys</t>
  </si>
  <si>
    <t>** lyginant 2025 m. 14 savaitę su 13 savaite</t>
  </si>
  <si>
    <t>*** lyginant 2025 m. 14 savaitę su 2024 m. 14 savaite</t>
  </si>
  <si>
    <t>Pastaba: grūdų bei aliejinių augalų sėklų 12 ir 13 savaičių supirkimo kiekiai patikslinti  2025-04-10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</si>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</sst>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 diagonalDown="1">
      <left/>
      <right/>
      <top/>
      <bottom/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7">
    <xf numFmtId="0" fontId="0" fillId="0" borderId="0" xfId="0"/>
    <xf numFmtId="4" fontId="4" fillId="0" borderId="0" xfId="0" applyNumberFormat="1" applyFont="1" applyAlignment="1">
      <alignment horizontal="left" vertical="center"/>
    </xf>
    <xf numFmtId="4" fontId="5" fillId="0" borderId="16" xfId="0" applyNumberFormat="1" applyFont="1" applyBorder="1" applyAlignment="1">
      <alignment horizontal="right" vertical="center"/>
    </xf>
    <xf numFmtId="4" fontId="5" fillId="0" borderId="17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0" fillId="0" borderId="0" xfId="0" applyNumberFormat="1"/>
    <xf numFmtId="0" fontId="1" fillId="0" borderId="0" xfId="0" applyFont="1"/>
    <xf numFmtId="4" fontId="7" fillId="0" borderId="18" xfId="0" applyNumberFormat="1" applyFont="1" applyBorder="1" applyAlignment="1">
      <alignment horizontal="left" vertical="center"/>
    </xf>
    <xf numFmtId="4" fontId="8" fillId="0" borderId="19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4" fontId="9" fillId="0" borderId="18" xfId="0" applyNumberFormat="1" applyFont="1" applyBorder="1" applyAlignment="1">
      <alignment horizontal="right" vertical="center"/>
    </xf>
    <xf numFmtId="4" fontId="1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8" fillId="0" borderId="16" xfId="0" applyNumberFormat="1" applyFont="1" applyBorder="1" applyAlignment="1">
      <alignment horizontal="right" vertical="center"/>
    </xf>
    <xf numFmtId="4" fontId="8" fillId="0" borderId="17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9" fillId="0" borderId="17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4" fillId="0" borderId="21" xfId="0" applyNumberFormat="1" applyFont="1" applyBorder="1" applyAlignment="1">
      <alignment horizontal="left" vertical="center"/>
    </xf>
    <xf numFmtId="4" fontId="5" fillId="0" borderId="22" xfId="0" applyNumberFormat="1" applyFont="1" applyBorder="1" applyAlignment="1">
      <alignment horizontal="right" vertical="center"/>
    </xf>
    <xf numFmtId="4" fontId="5" fillId="0" borderId="23" xfId="0" applyNumberFormat="1" applyFont="1" applyBorder="1" applyAlignment="1">
      <alignment horizontal="right" vertical="center"/>
    </xf>
    <xf numFmtId="4" fontId="5" fillId="0" borderId="21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4" fontId="6" fillId="0" borderId="23" xfId="0" applyNumberFormat="1" applyFont="1" applyBorder="1" applyAlignment="1">
      <alignment horizontal="right" vertical="center"/>
    </xf>
    <xf numFmtId="4" fontId="6" fillId="0" borderId="21" xfId="0" applyNumberFormat="1" applyFont="1" applyBorder="1" applyAlignment="1">
      <alignment horizontal="right" vertical="center"/>
    </xf>
    <xf numFmtId="4" fontId="3" fillId="0" borderId="18" xfId="0" applyNumberFormat="1" applyFont="1" applyBorder="1" applyAlignment="1">
      <alignment horizontal="left" vertical="center"/>
    </xf>
    <xf numFmtId="4" fontId="3" fillId="0" borderId="24" xfId="0" applyNumberFormat="1" applyFont="1" applyBorder="1" applyAlignment="1">
      <alignment horizontal="left" vertical="center"/>
    </xf>
    <xf numFmtId="4" fontId="8" fillId="0" borderId="25" xfId="0" applyNumberFormat="1" applyFont="1" applyBorder="1" applyAlignment="1">
      <alignment horizontal="right" vertical="center"/>
    </xf>
    <xf numFmtId="4" fontId="8" fillId="0" borderId="26" xfId="0" applyNumberFormat="1" applyFont="1" applyBorder="1" applyAlignment="1">
      <alignment horizontal="right" vertical="center"/>
    </xf>
    <xf numFmtId="4" fontId="8" fillId="0" borderId="24" xfId="0" applyNumberFormat="1" applyFont="1" applyBorder="1" applyAlignment="1">
      <alignment horizontal="right" vertical="center"/>
    </xf>
    <xf numFmtId="4" fontId="9" fillId="0" borderId="26" xfId="0" applyNumberFormat="1" applyFont="1" applyBorder="1" applyAlignment="1">
      <alignment horizontal="right" vertical="center"/>
    </xf>
    <xf numFmtId="4" fontId="9" fillId="0" borderId="24" xfId="0" applyNumberFormat="1" applyFont="1" applyBorder="1" applyAlignment="1">
      <alignment horizontal="right" vertical="center"/>
    </xf>
    <xf numFmtId="4" fontId="9" fillId="0" borderId="25" xfId="0" applyNumberFormat="1" applyFont="1" applyBorder="1" applyAlignment="1">
      <alignment horizontal="right" vertical="center"/>
    </xf>
    <xf numFmtId="4" fontId="9" fillId="0" borderId="16" xfId="0" applyNumberFormat="1" applyFont="1" applyBorder="1" applyAlignment="1">
      <alignment horizontal="right" vertical="center"/>
    </xf>
    <xf numFmtId="4" fontId="9" fillId="0" borderId="19" xfId="0" applyNumberFormat="1" applyFont="1" applyBorder="1" applyAlignment="1">
      <alignment horizontal="right" vertical="center"/>
    </xf>
    <xf numFmtId="4" fontId="4" fillId="3" borderId="27" xfId="0" applyNumberFormat="1" applyFont="1" applyFill="1" applyBorder="1" applyAlignment="1">
      <alignment horizontal="left" vertical="center"/>
    </xf>
    <xf numFmtId="4" fontId="5" fillId="3" borderId="27" xfId="0" applyNumberFormat="1" applyFont="1" applyFill="1" applyBorder="1" applyAlignment="1">
      <alignment horizontal="right" vertical="center"/>
    </xf>
    <xf numFmtId="4" fontId="10" fillId="3" borderId="14" xfId="0" applyNumberFormat="1" applyFont="1" applyFill="1" applyBorder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3" fillId="0" borderId="28" xfId="0" applyNumberFormat="1" applyFont="1" applyBorder="1" applyAlignment="1">
      <alignment vertical="center"/>
    </xf>
    <xf numFmtId="4" fontId="11" fillId="0" borderId="28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12" fillId="0" borderId="28" xfId="0" applyFont="1" applyBorder="1" applyAlignment="1">
      <alignment vertical="center"/>
    </xf>
    <xf numFmtId="0" fontId="11" fillId="0" borderId="28" xfId="0" applyFont="1" applyBorder="1" applyAlignment="1">
      <alignment vertical="center" wrapText="1"/>
    </xf>
    <xf numFmtId="0" fontId="0" fillId="0" borderId="28" xfId="0" applyBorder="1"/>
    <xf numFmtId="0" fontId="0" fillId="0" borderId="28" xfId="0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0" xfId="0" applyFont="1" applyAlignment="1">
      <alignment vertical="center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E604C757-2E94-43E1-92FD-8C9EAAD5F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3CCEA3E7-99CB-4CC8-8C6E-95FB4E580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95E20B6F-009F-4F81-A9A2-58C415861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65EA5B74-4560-4CBE-A7B7-58C5F1E8F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5298C361-AB0F-456D-9408-82262B0F8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BED40D9E-C50D-4D79-AB95-35EFB65E9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DD132CBE-8776-4B1F-8F1C-48F79054A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CE738E1F-9174-4776-B89E-F5C3A6E83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1B8C986B-962D-4737-9196-58A67D814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6C5EEB3B-8192-4218-9828-EDF54DA86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FBECA81D-1E42-4319-ACC1-160841D55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CED74E19-C90B-40E4-A72A-B0FF3B9EF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341C5471-33FC-4E93-8023-464D59CE4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CFE1182E-4C33-4BFB-95B5-18D178CA5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C7655524-614F-41B8-B145-B96A1B407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59AE16D3-3D24-4C56-A2E2-C10A8D726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87912042-31AB-42D3-8F07-5A2F90721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5FEAC86C-AFBC-4FB8-9B73-92F8A5764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C348C66F-F3C4-4AA6-A7CA-B5E0245DD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45626095-AF71-4ADD-9456-DE940C354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3EC34F92-33E5-47FD-94E3-AE5E25606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4E10C07C-8E21-4819-9F48-259789F08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BABE53E0-DCB6-418A-A08A-88E2E4E1F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839CD25D-4466-40FA-A1C6-F82BF046D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755DD9CA-41E2-4190-810A-52D183647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DF8E38E2-1EDB-4382-9867-013652CDA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860B4E58-D6FE-4786-9318-79FE4CFF5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9AD7C01B-6386-49E1-A13E-86EFEA73A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45B47163-E4EE-4B55-8049-E73399397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1D7A95A8-F95E-4078-8F0C-37C97D69C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8C07EB71-6923-4355-9719-1C67AB0EC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949DB6A0-5D08-43BB-83DF-589C5FAE7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05FDC4CF-0C4F-42E7-BD9B-244894621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C3E295B9-C555-4DC2-A6C9-7B0E6CEB6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5DBBC741-0DCC-4775-916D-EE23AFE5C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25E008A0-CCDD-46DF-814F-1BC59BE3E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ABFDB751-2C84-4787-B737-9C7AF2577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D887E5F7-9329-44D4-95AB-284D96869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69B6B8C3-41DD-48EF-962D-4A7F8B5EC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8F5FBFDD-6D74-490B-A44B-A97CCF4E4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FA1E65DA-25DF-4795-8E4E-E93647737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0C273094-AC78-49D9-A2DA-972721789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80362AF9-1930-4495-9A5C-ECE24A6D4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005AB3C8-64A4-495A-8388-4009E02FB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E055DE23-A8E5-448C-8A92-B2EDAB86B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03597028-57DC-4C10-90E0-2A7D2E1DC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5CE7ABDC-ACD9-4779-AC12-D88D32CBE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DC16DA7A-DF67-4511-BF40-9C0E254E6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160753DA-BFA7-46DA-B453-43D43A074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AF4D3CBF-4C04-483C-9195-B56D60B06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1813F923-9753-4067-A9FA-84932AAD7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E375DD8B-A733-40F6-84EA-C15445BC1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8DAF9AE3-DA51-4106-B700-E5347C09A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54" descr="https://is.vic.lt/ris/space.png">
          <a:extLst>
            <a:ext uri="{FF2B5EF4-FFF2-40B4-BE49-F238E27FC236}">
              <a16:creationId xmlns:a16="http://schemas.microsoft.com/office/drawing/2014/main" id="{282C24A0-FCFC-450F-BC1F-5AE0639EF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6" name="Picture 2" descr="https://is.vic.lt/ris/space.png">
          <a:extLst>
            <a:ext uri="{FF2B5EF4-FFF2-40B4-BE49-F238E27FC236}">
              <a16:creationId xmlns:a16="http://schemas.microsoft.com/office/drawing/2014/main" id="{8D520AB5-C5C9-49F7-A1C7-5714DFDB7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7" descr="https://is.vic.lt/ris/space.png">
          <a:extLst>
            <a:ext uri="{FF2B5EF4-FFF2-40B4-BE49-F238E27FC236}">
              <a16:creationId xmlns:a16="http://schemas.microsoft.com/office/drawing/2014/main" id="{B2AFF915-0446-47DD-BD0B-E5AB2ABE4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2" descr="https://is.vic.lt/ris/space.png">
          <a:extLst>
            <a:ext uri="{FF2B5EF4-FFF2-40B4-BE49-F238E27FC236}">
              <a16:creationId xmlns:a16="http://schemas.microsoft.com/office/drawing/2014/main" id="{29280327-B086-4DEA-A218-1ACBDB3C3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86D47FFB-1B66-4ECF-88B9-55AF012BD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864F85E2-8256-4C16-9F80-A51005A7E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6FCA31B3-6C82-4642-89A7-679CA71E0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61" descr="https://is.vic.lt/ris/space.png">
          <a:extLst>
            <a:ext uri="{FF2B5EF4-FFF2-40B4-BE49-F238E27FC236}">
              <a16:creationId xmlns:a16="http://schemas.microsoft.com/office/drawing/2014/main" id="{9A360807-4799-486A-85EC-45B89BB77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CE26DE3B-F576-4A76-8187-B95BD3B3A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7F43A735-71AD-4D56-A773-FB5325927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424ACD72-97C5-497B-8DAA-8DDCC3A73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9B4EE9EB-F767-40B6-B0AC-7C082D8D5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7E32875E-365C-46F1-ABB3-B51A98641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AA5C1EA9-302C-48FB-B14C-E4FBDEAEC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68" descr="https://is.vic.lt/ris/space.png">
          <a:extLst>
            <a:ext uri="{FF2B5EF4-FFF2-40B4-BE49-F238E27FC236}">
              <a16:creationId xmlns:a16="http://schemas.microsoft.com/office/drawing/2014/main" id="{835F59AA-1B52-4A44-B6A9-151F39B8F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45B93C1F-3969-46A9-A19A-77055A283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D7B27ED6-8AC7-4495-89BB-9C7C3AE4A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48907C20-E7F6-4F1A-9961-7063C6DEC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9C9EF295-68A7-4ED8-9CAD-DC365191F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B748DA1F-F62B-43B1-9E82-E3498F652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C03996A6-86AA-4414-98E6-A4F7FD515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6" name="Picture 75" descr="https://is.vic.lt/ris/space.png">
          <a:extLst>
            <a:ext uri="{FF2B5EF4-FFF2-40B4-BE49-F238E27FC236}">
              <a16:creationId xmlns:a16="http://schemas.microsoft.com/office/drawing/2014/main" id="{C9D89408-E354-4438-8381-01C512F66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7DDF7E7B-DCD4-4DA7-BC1F-23948BBB1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99651A88-C869-4D19-984A-C671666D2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74127BE3-A336-4E57-9608-1C7E66172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8F8BFBBF-D8F7-4695-B42E-A774090B6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AA046109-8663-462F-A447-F2DF3F778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BD1FD0E1-F745-44A9-9DEA-1D3E494C9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82" descr="https://is.vic.lt/ris/space.png">
          <a:extLst>
            <a:ext uri="{FF2B5EF4-FFF2-40B4-BE49-F238E27FC236}">
              <a16:creationId xmlns:a16="http://schemas.microsoft.com/office/drawing/2014/main" id="{E5E060ED-E88F-4C54-8614-07301E031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4" name="Picture 2" descr="https://is.vic.lt/ris/space.png">
          <a:extLst>
            <a:ext uri="{FF2B5EF4-FFF2-40B4-BE49-F238E27FC236}">
              <a16:creationId xmlns:a16="http://schemas.microsoft.com/office/drawing/2014/main" id="{5A0D339A-E436-4B41-B782-067B02D27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7" descr="https://is.vic.lt/ris/space.png">
          <a:extLst>
            <a:ext uri="{FF2B5EF4-FFF2-40B4-BE49-F238E27FC236}">
              <a16:creationId xmlns:a16="http://schemas.microsoft.com/office/drawing/2014/main" id="{D0913ADC-211F-4462-BFD5-4B3807039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2" descr="https://is.vic.lt/ris/space.png">
          <a:extLst>
            <a:ext uri="{FF2B5EF4-FFF2-40B4-BE49-F238E27FC236}">
              <a16:creationId xmlns:a16="http://schemas.microsoft.com/office/drawing/2014/main" id="{39637EBF-C748-4736-AAC1-B058726C8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" name="Picture 7" descr="https://is.vic.lt/ris/space.png">
          <a:extLst>
            <a:ext uri="{FF2B5EF4-FFF2-40B4-BE49-F238E27FC236}">
              <a16:creationId xmlns:a16="http://schemas.microsoft.com/office/drawing/2014/main" id="{F8D89E0A-67AE-4D90-AD20-6BBB7AFD7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8" name="Picture 2" descr="https://is.vic.lt/ris/space.png">
          <a:extLst>
            <a:ext uri="{FF2B5EF4-FFF2-40B4-BE49-F238E27FC236}">
              <a16:creationId xmlns:a16="http://schemas.microsoft.com/office/drawing/2014/main" id="{8745317C-A332-4236-886D-C677CAEBA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7" descr="https://is.vic.lt/ris/space.png">
          <a:extLst>
            <a:ext uri="{FF2B5EF4-FFF2-40B4-BE49-F238E27FC236}">
              <a16:creationId xmlns:a16="http://schemas.microsoft.com/office/drawing/2014/main" id="{5057B36B-A2CD-43B1-AA0F-2C08B974C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89" descr="https://is.vic.lt/ris/space.png">
          <a:extLst>
            <a:ext uri="{FF2B5EF4-FFF2-40B4-BE49-F238E27FC236}">
              <a16:creationId xmlns:a16="http://schemas.microsoft.com/office/drawing/2014/main" id="{CB880CE2-021D-4A2D-A51E-F9257D8DE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2807E874-2FF3-45D4-98FC-A6B953AB0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F001831A-D0A6-4830-8C85-C7A902605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6A7F9E61-1FC1-424C-B540-7B824776B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6BF080B5-6D41-4439-A8EF-0273AF13D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849F2167-D4C9-4FC4-84A4-94715F780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3A875D10-5A30-4237-A2B9-8D5EB57BB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96" descr="https://is.vic.lt/ris/space.png">
          <a:extLst>
            <a:ext uri="{FF2B5EF4-FFF2-40B4-BE49-F238E27FC236}">
              <a16:creationId xmlns:a16="http://schemas.microsoft.com/office/drawing/2014/main" id="{74FEB768-81F0-47A4-B3F3-74427AB9D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DD713603-661F-49F1-A388-061EEE084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9" name="Picture 7" descr="https://is.vic.lt/ris/space.png">
          <a:extLst>
            <a:ext uri="{FF2B5EF4-FFF2-40B4-BE49-F238E27FC236}">
              <a16:creationId xmlns:a16="http://schemas.microsoft.com/office/drawing/2014/main" id="{47A9F2E6-A337-4445-B8B3-C6C1C628A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0" name="Picture 2" descr="https://is.vic.lt/ris/space.png">
          <a:extLst>
            <a:ext uri="{FF2B5EF4-FFF2-40B4-BE49-F238E27FC236}">
              <a16:creationId xmlns:a16="http://schemas.microsoft.com/office/drawing/2014/main" id="{D73BE96A-1F20-46C4-8DAF-9A286E687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2F98C09B-D668-42A4-AAAE-9546ADBC5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2" name="Picture 2" descr="https://is.vic.lt/ris/space.png">
          <a:extLst>
            <a:ext uri="{FF2B5EF4-FFF2-40B4-BE49-F238E27FC236}">
              <a16:creationId xmlns:a16="http://schemas.microsoft.com/office/drawing/2014/main" id="{43DCE620-0357-495D-9A6B-6AAF88BE8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745689FA-AE95-4DB4-9B97-D7C42D3AB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4" name="Picture 103" descr="https://is.vic.lt/ris/space.png">
          <a:extLst>
            <a:ext uri="{FF2B5EF4-FFF2-40B4-BE49-F238E27FC236}">
              <a16:creationId xmlns:a16="http://schemas.microsoft.com/office/drawing/2014/main" id="{07EC1A28-93CB-45B4-A4DB-D7539648B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48EB7770-76BF-444E-B2EB-E8FB0EEF5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CD27A66E-75EF-43D5-A7D6-240F3A8CA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CA61D1CB-A0CC-466E-B896-88B89EF51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69527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A18120AC-E577-4849-BFB9-660D8D2AC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0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D1C24729-0841-4A16-BE3B-051DCA7B7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F9552497-A24F-404D-A6BE-FAE6A7C2F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" name="Picture 110" descr="https://is.vic.lt/ris/space.png">
          <a:extLst>
            <a:ext uri="{FF2B5EF4-FFF2-40B4-BE49-F238E27FC236}">
              <a16:creationId xmlns:a16="http://schemas.microsoft.com/office/drawing/2014/main" id="{60C029A4-755E-4EA2-9945-20B2DC760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" name="Picture 2" descr="https://is.vic.lt/ris/space.png">
          <a:extLst>
            <a:ext uri="{FF2B5EF4-FFF2-40B4-BE49-F238E27FC236}">
              <a16:creationId xmlns:a16="http://schemas.microsoft.com/office/drawing/2014/main" id="{ECF3ED41-3173-4A85-BE89-E4E662E11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A0E45924-9A0A-4E95-A15F-E6F0CFD8F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" name="Picture 2" descr="https://is.vic.lt/ris/space.png">
          <a:extLst>
            <a:ext uri="{FF2B5EF4-FFF2-40B4-BE49-F238E27FC236}">
              <a16:creationId xmlns:a16="http://schemas.microsoft.com/office/drawing/2014/main" id="{C58425DB-40C1-48FF-8CED-0F6698458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27CA9034-131C-4168-85A5-6B9DA3C78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" name="Picture 2" descr="https://is.vic.lt/ris/space.png">
          <a:extLst>
            <a:ext uri="{FF2B5EF4-FFF2-40B4-BE49-F238E27FC236}">
              <a16:creationId xmlns:a16="http://schemas.microsoft.com/office/drawing/2014/main" id="{FDF9DE63-81CC-4C09-AFEF-0B4E2590A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976D9514-C89E-4B12-B079-AADD3C400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" name="Picture 117" descr="https://is.vic.lt/ris/space.png">
          <a:extLst>
            <a:ext uri="{FF2B5EF4-FFF2-40B4-BE49-F238E27FC236}">
              <a16:creationId xmlns:a16="http://schemas.microsoft.com/office/drawing/2014/main" id="{ABE8DEA0-8B4B-4A5E-AE0F-42748D8D3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9C22B6B6-E3B6-401F-A6EE-F14F0F61B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62383231-A2B5-4ACD-B5B0-E2269E96A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7AED8BD6-FB41-464E-A96B-FDC8CF503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E6607298-8496-4D35-AFDF-921C5A857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B4DC0017-AA86-450F-8343-03125714F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4A551C82-15A3-4C2E-BBC6-EDF6B5407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5" name="Picture 124" descr="https://is.vic.lt/ris/space.png">
          <a:extLst>
            <a:ext uri="{FF2B5EF4-FFF2-40B4-BE49-F238E27FC236}">
              <a16:creationId xmlns:a16="http://schemas.microsoft.com/office/drawing/2014/main" id="{BC8DDF7B-3F8E-4B22-949F-CCAA39F60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03BA586F-1026-43A7-93E5-1322D1E35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BDF1E6D6-7285-486D-85B7-86D0900B6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C26C43D9-37B4-498D-BDBD-009172836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5F53C235-7B20-4511-A87C-B19770478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9256A6D3-1F32-451B-8D63-FAD8E0A7A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069E162C-CA20-4D9E-AE86-EC9F9E8F7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2" name="Picture 131" descr="https://is.vic.lt/ris/space.png">
          <a:extLst>
            <a:ext uri="{FF2B5EF4-FFF2-40B4-BE49-F238E27FC236}">
              <a16:creationId xmlns:a16="http://schemas.microsoft.com/office/drawing/2014/main" id="{ECCDBA89-8C12-4353-9E05-C0FF82FA5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71289AFA-61FF-4D90-BD95-ABA8C05BA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969F007B-4AB4-450D-B61B-97590F6D8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FBFA89A8-B3BA-455A-90B2-9971935B4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2C550430-CB12-4EC6-BB90-087DEA250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F6360BE1-2735-4EF6-B3FA-8632F3CEA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DFB5C920-4BA9-48E6-A36B-7397E39C3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9" name="Picture 138" descr="https://is.vic.lt/ris/space.png">
          <a:extLst>
            <a:ext uri="{FF2B5EF4-FFF2-40B4-BE49-F238E27FC236}">
              <a16:creationId xmlns:a16="http://schemas.microsoft.com/office/drawing/2014/main" id="{F4954C56-2EB5-4DD3-A8AB-CC8F3DD7B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80EBE76C-E320-4706-ADB1-CF7AE7036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225284CE-399D-4337-9131-0BFD1A3B7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BA04ACB4-BDFE-4630-9432-BB0DE49F8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54BA9F34-2D99-490D-AD00-55456B8B3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1E2B101B-6B08-4B54-8E07-56940E7CB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875A6AC8-EC0E-453E-A806-919D55157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6" name="Picture 145" descr="https://is.vic.lt/ris/space.png">
          <a:extLst>
            <a:ext uri="{FF2B5EF4-FFF2-40B4-BE49-F238E27FC236}">
              <a16:creationId xmlns:a16="http://schemas.microsoft.com/office/drawing/2014/main" id="{41179E9D-E4B2-4966-8A44-E712C6236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CFC0EC9A-9E7B-4BAB-A4F0-4B8012264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8668AEB0-8F61-4450-9AC3-6BAC8DCF3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FF8FC324-8A54-441D-A6AE-DADAB2CF4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B64A21D4-D394-4E3C-8882-2D0EB7BDF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DDCA8561-53E2-4CD4-A40A-8B7A67A80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2D4769F6-39D0-4759-9B22-54685EF8F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3" name="Picture 152" descr="https://is.vic.lt/ris/space.png">
          <a:extLst>
            <a:ext uri="{FF2B5EF4-FFF2-40B4-BE49-F238E27FC236}">
              <a16:creationId xmlns:a16="http://schemas.microsoft.com/office/drawing/2014/main" id="{C11F9880-9890-41A7-AD2D-F69C1823D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C79DB69D-F6DB-43AB-BF24-5ED4ED3E8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41DC03A2-81DC-40DB-AB39-E2CB35312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4F51EA2A-2510-42F5-9FF1-0CFFF3CD7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32314468-C1B0-4FE0-80B2-3A0B3CACB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B24BB6EC-F2CC-46F7-A695-A1D4EC509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432A89BB-BEAB-4E4C-BD40-641D839CD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0" name="Picture 159" descr="https://is.vic.lt/ris/space.png">
          <a:extLst>
            <a:ext uri="{FF2B5EF4-FFF2-40B4-BE49-F238E27FC236}">
              <a16:creationId xmlns:a16="http://schemas.microsoft.com/office/drawing/2014/main" id="{4BE8E686-CFDC-4B23-B5A8-9BD5B334B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E729817C-DD81-44C3-80A9-8769C3BE1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962BF33B-0C76-49E0-941F-83ECCEE64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680CBE42-31B4-4992-B021-6FF83D913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E221F557-4929-4063-AB06-14BFD2B8D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0CB3A8DE-F3CF-4B38-BFE0-32F5504E0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BCF2D599-8CE0-4254-88E5-94AE75E3D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7" name="Picture 166" descr="https://is.vic.lt/ris/space.png">
          <a:extLst>
            <a:ext uri="{FF2B5EF4-FFF2-40B4-BE49-F238E27FC236}">
              <a16:creationId xmlns:a16="http://schemas.microsoft.com/office/drawing/2014/main" id="{EC735300-4410-431C-8357-6BA4D1172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8" name="Picture 2" descr="https://is.vic.lt/ris/space.png">
          <a:extLst>
            <a:ext uri="{FF2B5EF4-FFF2-40B4-BE49-F238E27FC236}">
              <a16:creationId xmlns:a16="http://schemas.microsoft.com/office/drawing/2014/main" id="{2A391597-FE88-4644-BAEB-E97179CE0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2C44A435-B885-4221-91F0-A66B40150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0" name="Picture 2" descr="https://is.vic.lt/ris/space.png">
          <a:extLst>
            <a:ext uri="{FF2B5EF4-FFF2-40B4-BE49-F238E27FC236}">
              <a16:creationId xmlns:a16="http://schemas.microsoft.com/office/drawing/2014/main" id="{4C2942F6-BF65-4DA3-96C9-0FC35A279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B1CABC6B-180A-4D1F-8DDC-8E3078879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2" name="Picture 2" descr="https://is.vic.lt/ris/space.png">
          <a:extLst>
            <a:ext uri="{FF2B5EF4-FFF2-40B4-BE49-F238E27FC236}">
              <a16:creationId xmlns:a16="http://schemas.microsoft.com/office/drawing/2014/main" id="{4784066E-B209-4F51-942A-C3EA89654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F0BD5772-6FC3-4A21-8A28-A0EC0EE81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4" name="Picture 173" descr="https://is.vic.lt/ris/space.png">
          <a:extLst>
            <a:ext uri="{FF2B5EF4-FFF2-40B4-BE49-F238E27FC236}">
              <a16:creationId xmlns:a16="http://schemas.microsoft.com/office/drawing/2014/main" id="{D5DEEAF9-7B06-42F4-80D5-0BAFBBD30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AEB301CF-DC35-4A36-856B-94C948C45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4F1C5BDF-0541-4B4E-882C-ECB4F7C95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40E41E68-17C0-4C13-97BB-CE231EAFF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276BCD87-B45B-4412-B453-85BD7D24D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B7F1B8DA-0E1E-46A7-BB69-45FA86840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0FF853E5-0E57-4C7E-B9AF-FC3E5F877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1" name="Picture 180" descr="https://is.vic.lt/ris/space.png">
          <a:extLst>
            <a:ext uri="{FF2B5EF4-FFF2-40B4-BE49-F238E27FC236}">
              <a16:creationId xmlns:a16="http://schemas.microsoft.com/office/drawing/2014/main" id="{A689BBBD-04C2-420D-88CB-DA31D3106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7783F894-3D1F-4067-9EB2-0F318D939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D6FAB9FA-4DA9-4115-82E1-AE3A26B29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D3B80E45-8564-4996-9FC6-4FE17114C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A59E5612-F590-4833-B52A-99F73DADE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6DB16058-CFC0-469D-B196-D0A762638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1C0CDCCF-6F55-4898-806D-A40E77866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8" name="Picture 187" descr="https://is.vic.lt/ris/space.png">
          <a:extLst>
            <a:ext uri="{FF2B5EF4-FFF2-40B4-BE49-F238E27FC236}">
              <a16:creationId xmlns:a16="http://schemas.microsoft.com/office/drawing/2014/main" id="{64D536B3-C47E-4EC9-A126-D11A46D2E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34806C71-B358-4B89-9438-B4A522DFD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817F6A12-654E-42B5-B7B8-B4247C42C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D568E5A9-D69A-45C1-BF04-7C5A5EBE0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7542AAD7-2B3E-4BFE-A2ED-A9B0294B7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694AEEC0-EF90-4A8C-BF4D-F9E1FCB4B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35FE296C-BD8F-4F12-A54A-6171A807C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6B5CCB58-BE7C-474D-94D4-2A6B368B7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16DE4621-1046-45E6-BFCF-25F1D4CD2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26DF60C7-93CA-407F-BC00-83D1A8EE6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8" name="Picture 197" descr="https://is.vic.lt/ris/space.png">
          <a:extLst>
            <a:ext uri="{FF2B5EF4-FFF2-40B4-BE49-F238E27FC236}">
              <a16:creationId xmlns:a16="http://schemas.microsoft.com/office/drawing/2014/main" id="{1F6A9C9E-FE92-4DCA-9D82-A956E60A7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67A7F45A-43B1-48AC-BD25-962460C97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FA4D5B9F-6722-43DE-9BC6-A5E8B2D75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1982F563-8F0A-46D7-94C5-CD409F914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AC6BC639-F045-43E1-A8FB-DD5C9FCB7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D9121A0E-8B1D-4E0D-84A1-8AFA9C78E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430CE68D-F3DD-49E5-ACA9-D0A55FE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FBFB281A-27B7-49DE-BCB9-7B91685A1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321DA2D7-3BE6-4D9F-B508-71F09DF03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93ADD6FC-7EBC-4C9F-91A3-185DAD362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8" name="Picture 207" descr="https://is.vic.lt/ris/space.png">
          <a:extLst>
            <a:ext uri="{FF2B5EF4-FFF2-40B4-BE49-F238E27FC236}">
              <a16:creationId xmlns:a16="http://schemas.microsoft.com/office/drawing/2014/main" id="{9269A40D-538F-4F04-913A-2D5135AEA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A1E9B13A-F941-4935-B83B-661F194B2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FC329AF7-FF80-4054-A787-E45A292DC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53FFFA7E-2B00-4CDD-86A7-C6B02CF60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9C28EEC8-9605-4C79-9722-1ACFDD0D6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BE117205-5960-4490-B526-32E716E85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C8C894E1-249F-4C96-AE5D-014E53F96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6E772D8A-E677-4539-8458-7D9112A08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6" name="Picture 2" descr="https://is.vic.lt/ris/space.png">
          <a:extLst>
            <a:ext uri="{FF2B5EF4-FFF2-40B4-BE49-F238E27FC236}">
              <a16:creationId xmlns:a16="http://schemas.microsoft.com/office/drawing/2014/main" id="{BFB9DC20-2FEE-485B-89C5-FFBAEFCA3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EF853B3D-8FEA-422E-985A-3ADA0B9BF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8" name="Picture 217" descr="https://is.vic.lt/ris/space.png">
          <a:extLst>
            <a:ext uri="{FF2B5EF4-FFF2-40B4-BE49-F238E27FC236}">
              <a16:creationId xmlns:a16="http://schemas.microsoft.com/office/drawing/2014/main" id="{0B8B37E0-C595-4202-AEBC-D94026722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C2F12625-7DB4-43E8-A242-85DB32C97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0" name="Picture 2" descr="https://is.vic.lt/ris/space.png">
          <a:extLst>
            <a:ext uri="{FF2B5EF4-FFF2-40B4-BE49-F238E27FC236}">
              <a16:creationId xmlns:a16="http://schemas.microsoft.com/office/drawing/2014/main" id="{83252D00-AE48-4813-A0B7-2503D6B1A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5DAC36CC-044B-4943-9481-BFCEA279D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" name="Picture 2" descr="https://is.vic.lt/ris/space.png">
          <a:extLst>
            <a:ext uri="{FF2B5EF4-FFF2-40B4-BE49-F238E27FC236}">
              <a16:creationId xmlns:a16="http://schemas.microsoft.com/office/drawing/2014/main" id="{434C2B7E-D2BD-461B-A361-18B91F43F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03ABB7C2-EAEA-4E30-A20A-20DBEB1E9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" name="Picture 2" descr="https://is.vic.lt/ris/space.png">
          <a:extLst>
            <a:ext uri="{FF2B5EF4-FFF2-40B4-BE49-F238E27FC236}">
              <a16:creationId xmlns:a16="http://schemas.microsoft.com/office/drawing/2014/main" id="{FFB27F5B-6112-42DA-9AE0-CDEFE7F0B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FEAF74C4-C13F-4CDD-8164-3DE157D11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" name="Picture 2" descr="https://is.vic.lt/ris/space.png">
          <a:extLst>
            <a:ext uri="{FF2B5EF4-FFF2-40B4-BE49-F238E27FC236}">
              <a16:creationId xmlns:a16="http://schemas.microsoft.com/office/drawing/2014/main" id="{C5BD8443-FF46-4F50-855A-3FD217C38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540BD1E0-D1ED-4824-9641-DE60722F4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" name="Picture 227" descr="https://is.vic.lt/ris/space.png">
          <a:extLst>
            <a:ext uri="{FF2B5EF4-FFF2-40B4-BE49-F238E27FC236}">
              <a16:creationId xmlns:a16="http://schemas.microsoft.com/office/drawing/2014/main" id="{0299FAA5-BF57-4357-88E2-8DF2B0450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831D6440-A61F-4719-9BF1-A45497B08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" name="Picture 2" descr="https://is.vic.lt/ris/space.png">
          <a:extLst>
            <a:ext uri="{FF2B5EF4-FFF2-40B4-BE49-F238E27FC236}">
              <a16:creationId xmlns:a16="http://schemas.microsoft.com/office/drawing/2014/main" id="{4BB03EF1-04EB-434D-B481-72A1DD488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6CAAB6AE-A57D-4325-BC5D-C402FA640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2" name="Picture 2" descr="https://is.vic.lt/ris/space.png">
          <a:extLst>
            <a:ext uri="{FF2B5EF4-FFF2-40B4-BE49-F238E27FC236}">
              <a16:creationId xmlns:a16="http://schemas.microsoft.com/office/drawing/2014/main" id="{04D65D59-7118-4F1C-AD93-0FD6AE68D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AFCE8ECE-A9CD-4DDC-AA06-89564503C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4" name="Picture 2" descr="https://is.vic.lt/ris/space.png">
          <a:extLst>
            <a:ext uri="{FF2B5EF4-FFF2-40B4-BE49-F238E27FC236}">
              <a16:creationId xmlns:a16="http://schemas.microsoft.com/office/drawing/2014/main" id="{CFA414A2-DC9A-4E8C-83DE-CC9407AA2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4DE3EA62-D31B-45AC-9C80-9BCD068EF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6" name="Picture 2" descr="https://is.vic.lt/ris/space.png">
          <a:extLst>
            <a:ext uri="{FF2B5EF4-FFF2-40B4-BE49-F238E27FC236}">
              <a16:creationId xmlns:a16="http://schemas.microsoft.com/office/drawing/2014/main" id="{E478333E-4AB5-4262-AA69-7986EEDE3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7095090E-67EE-4CBC-9547-AF4E99673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8" name="Picture 237" descr="https://is.vic.lt/ris/space.png">
          <a:extLst>
            <a:ext uri="{FF2B5EF4-FFF2-40B4-BE49-F238E27FC236}">
              <a16:creationId xmlns:a16="http://schemas.microsoft.com/office/drawing/2014/main" id="{C3805073-24A7-4956-AF94-A11CAC0C4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13715EF9-AE10-4C71-B6DB-DD726E7F4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0" name="Picture 2" descr="https://is.vic.lt/ris/space.png">
          <a:extLst>
            <a:ext uri="{FF2B5EF4-FFF2-40B4-BE49-F238E27FC236}">
              <a16:creationId xmlns:a16="http://schemas.microsoft.com/office/drawing/2014/main" id="{409E4D16-07D6-48EF-A5A3-B308BAB07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AE03C7CC-BED3-4A8A-B3C8-41AC7AE9B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2" name="Picture 2" descr="https://is.vic.lt/ris/space.png">
          <a:extLst>
            <a:ext uri="{FF2B5EF4-FFF2-40B4-BE49-F238E27FC236}">
              <a16:creationId xmlns:a16="http://schemas.microsoft.com/office/drawing/2014/main" id="{3C17C7A4-6250-49A3-929C-7BAB88B21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9FDF96B5-A317-4FC9-BD5F-13D8B0689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4" name="Picture 2" descr="https://is.vic.lt/ris/space.png">
          <a:extLst>
            <a:ext uri="{FF2B5EF4-FFF2-40B4-BE49-F238E27FC236}">
              <a16:creationId xmlns:a16="http://schemas.microsoft.com/office/drawing/2014/main" id="{088D343E-E3DB-4398-B4FC-EF394AABD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3EA8FC29-21E1-4294-A4D4-90621434A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6" name="Picture 2" descr="https://is.vic.lt/ris/space.png">
          <a:extLst>
            <a:ext uri="{FF2B5EF4-FFF2-40B4-BE49-F238E27FC236}">
              <a16:creationId xmlns:a16="http://schemas.microsoft.com/office/drawing/2014/main" id="{490912EC-F006-4499-A932-3E030F28F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87D10DB0-571E-4D67-89AC-F88B2C332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8" name="Picture 247" descr="https://is.vic.lt/ris/space.png">
          <a:extLst>
            <a:ext uri="{FF2B5EF4-FFF2-40B4-BE49-F238E27FC236}">
              <a16:creationId xmlns:a16="http://schemas.microsoft.com/office/drawing/2014/main" id="{6058DCEC-C4EA-413E-842F-5A43516EB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6931F663-B7A4-4C18-8520-D7D52D3EC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0" name="Picture 2" descr="https://is.vic.lt/ris/space.png">
          <a:extLst>
            <a:ext uri="{FF2B5EF4-FFF2-40B4-BE49-F238E27FC236}">
              <a16:creationId xmlns:a16="http://schemas.microsoft.com/office/drawing/2014/main" id="{B0EAB8DE-C109-4411-8368-14D4BB6F8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F851D86B-A4BA-4A40-80D2-C290D0002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2" name="Picture 2" descr="https://is.vic.lt/ris/space.png">
          <a:extLst>
            <a:ext uri="{FF2B5EF4-FFF2-40B4-BE49-F238E27FC236}">
              <a16:creationId xmlns:a16="http://schemas.microsoft.com/office/drawing/2014/main" id="{036CB226-C3DA-466D-814C-E2242F4A2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57F025D9-4726-4545-8769-55D26815F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4" name="Picture 2" descr="https://is.vic.lt/ris/space.png">
          <a:extLst>
            <a:ext uri="{FF2B5EF4-FFF2-40B4-BE49-F238E27FC236}">
              <a16:creationId xmlns:a16="http://schemas.microsoft.com/office/drawing/2014/main" id="{4A0DCBB1-4DDC-44A6-9842-BF3D3172D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2B3E950E-EAFA-4601-8369-8A72F5EFC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6" name="Picture 2" descr="https://is.vic.lt/ris/space.png">
          <a:extLst>
            <a:ext uri="{FF2B5EF4-FFF2-40B4-BE49-F238E27FC236}">
              <a16:creationId xmlns:a16="http://schemas.microsoft.com/office/drawing/2014/main" id="{2AFA5E56-76C5-4222-9B21-B0FC7B626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AF833CE8-37B2-4B0C-AAB5-52F5A1E74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8" name="Picture 257" descr="https://is.vic.lt/ris/space.png">
          <a:extLst>
            <a:ext uri="{FF2B5EF4-FFF2-40B4-BE49-F238E27FC236}">
              <a16:creationId xmlns:a16="http://schemas.microsoft.com/office/drawing/2014/main" id="{D7182056-FAC0-4753-9625-B865B387D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7519F99A-5A97-4422-9C7C-22382106A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0" name="Picture 2" descr="https://is.vic.lt/ris/space.png">
          <a:extLst>
            <a:ext uri="{FF2B5EF4-FFF2-40B4-BE49-F238E27FC236}">
              <a16:creationId xmlns:a16="http://schemas.microsoft.com/office/drawing/2014/main" id="{8627F8EA-1217-4244-9FEA-0B20A1A17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1" name="Picture 2" descr="https://is.vic.lt/ris/space.png">
          <a:extLst>
            <a:ext uri="{FF2B5EF4-FFF2-40B4-BE49-F238E27FC236}">
              <a16:creationId xmlns:a16="http://schemas.microsoft.com/office/drawing/2014/main" id="{8127C4E3-7C55-4568-99F0-8F30BCDE0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044FC767-9A94-478B-B060-45EA6EB01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2635210A-39A6-46C4-8356-BD299171B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8DE583B5-E57D-48ED-99A4-F59497C90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564E2A55-C1A2-4101-8A9C-8F01F91A0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E9E97F0A-7CB4-4972-8311-DF6753C61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E2AE7148-C251-4BC7-B4D7-3A3D4CB51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8" name="Picture 267" descr="https://is.vic.lt/ris/space.png">
          <a:extLst>
            <a:ext uri="{FF2B5EF4-FFF2-40B4-BE49-F238E27FC236}">
              <a16:creationId xmlns:a16="http://schemas.microsoft.com/office/drawing/2014/main" id="{EBCD78F9-0ED8-43C3-B5C9-4EBCE2923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5CA5DE2A-580A-4AB0-AAB1-AC3BA8959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FF576028-A732-4A45-8B15-A4DB95275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B7301AD2-C2F9-404E-B520-2E3F71F0E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91217CF8-A90C-48C0-AF86-2BA23277D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9C8E4909-7DB4-4C0C-B4A0-3FFC3E825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318A3EE3-BF3F-4B6E-839A-454D4E39D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F8F3DA67-9D4D-494C-AD43-16FA356E4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03F47DED-68BD-4F10-8DE4-4B8824657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F8D9092B-6515-4AE8-9D02-FA6F59125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8" name="Picture 277" descr="https://is.vic.lt/ris/space.png">
          <a:extLst>
            <a:ext uri="{FF2B5EF4-FFF2-40B4-BE49-F238E27FC236}">
              <a16:creationId xmlns:a16="http://schemas.microsoft.com/office/drawing/2014/main" id="{4EA38D9E-D2D3-4640-A793-2AE7F3E9C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AFB33AB9-6D50-4227-835F-C044FDE14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0" name="Picture 2" descr="https://is.vic.lt/ris/space.png">
          <a:extLst>
            <a:ext uri="{FF2B5EF4-FFF2-40B4-BE49-F238E27FC236}">
              <a16:creationId xmlns:a16="http://schemas.microsoft.com/office/drawing/2014/main" id="{D9A0FED9-3772-4846-AF76-04C4744D3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9D8F5046-5A1D-4C02-8D6A-58E0C35D4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2" name="Picture 2" descr="https://is.vic.lt/ris/space.png">
          <a:extLst>
            <a:ext uri="{FF2B5EF4-FFF2-40B4-BE49-F238E27FC236}">
              <a16:creationId xmlns:a16="http://schemas.microsoft.com/office/drawing/2014/main" id="{FAA562C5-A741-4EF2-8BFA-3FDCC576A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ADD7F951-558A-4856-B653-F62B1F6A0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4" name="Picture 2" descr="https://is.vic.lt/ris/space.png">
          <a:extLst>
            <a:ext uri="{FF2B5EF4-FFF2-40B4-BE49-F238E27FC236}">
              <a16:creationId xmlns:a16="http://schemas.microsoft.com/office/drawing/2014/main" id="{26DE86CF-2A47-4CFE-81AE-41CBD7FDB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CC3A6D0F-3EB7-4FF1-9C4A-301EA28E2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6" name="Picture 2" descr="https://is.vic.lt/ris/space.png">
          <a:extLst>
            <a:ext uri="{FF2B5EF4-FFF2-40B4-BE49-F238E27FC236}">
              <a16:creationId xmlns:a16="http://schemas.microsoft.com/office/drawing/2014/main" id="{9361550C-E3C8-4088-857C-4AD032202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9AFD1B1E-BCD3-4723-99A1-823590CAF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8" name="Picture 287" descr="https://is.vic.lt/ris/space.png">
          <a:extLst>
            <a:ext uri="{FF2B5EF4-FFF2-40B4-BE49-F238E27FC236}">
              <a16:creationId xmlns:a16="http://schemas.microsoft.com/office/drawing/2014/main" id="{58809A7C-1F30-4061-998E-088511E92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D1C60B84-F34E-4AF1-958F-40859DF74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0" name="Picture 2" descr="https://is.vic.lt/ris/space.png">
          <a:extLst>
            <a:ext uri="{FF2B5EF4-FFF2-40B4-BE49-F238E27FC236}">
              <a16:creationId xmlns:a16="http://schemas.microsoft.com/office/drawing/2014/main" id="{8F23556A-3039-4290-B5A3-87DFE1B1E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B63694FD-04CF-45C8-B591-51FD34879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2" name="Picture 2" descr="https://is.vic.lt/ris/space.png">
          <a:extLst>
            <a:ext uri="{FF2B5EF4-FFF2-40B4-BE49-F238E27FC236}">
              <a16:creationId xmlns:a16="http://schemas.microsoft.com/office/drawing/2014/main" id="{B59330B3-4B72-4F59-AE67-DE343CA27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09D1DA72-F4B2-4D44-A3C6-CBA009083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4" name="Picture 2" descr="https://is.vic.lt/ris/space.png">
          <a:extLst>
            <a:ext uri="{FF2B5EF4-FFF2-40B4-BE49-F238E27FC236}">
              <a16:creationId xmlns:a16="http://schemas.microsoft.com/office/drawing/2014/main" id="{99A1C5A0-C15D-4FA2-98CE-8B1DB09F0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4C72FC35-776C-4D57-84A3-0220B3B15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922A6CA7-81A0-4A14-80B2-067C21EA8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7" name="Picture 296" descr="https://is.vic.lt/ris/space.png">
          <a:extLst>
            <a:ext uri="{FF2B5EF4-FFF2-40B4-BE49-F238E27FC236}">
              <a16:creationId xmlns:a16="http://schemas.microsoft.com/office/drawing/2014/main" id="{C775F387-EB7F-4E91-BDD0-CA6C2F5AD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8" name="Picture 2" descr="https://is.vic.lt/ris/space.png">
          <a:extLst>
            <a:ext uri="{FF2B5EF4-FFF2-40B4-BE49-F238E27FC236}">
              <a16:creationId xmlns:a16="http://schemas.microsoft.com/office/drawing/2014/main" id="{0321F7B2-FD9F-4CFF-89A4-C8ABCA68E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8D431A48-4C64-44A2-92A3-844C475F9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0" name="Picture 2" descr="https://is.vic.lt/ris/space.png">
          <a:extLst>
            <a:ext uri="{FF2B5EF4-FFF2-40B4-BE49-F238E27FC236}">
              <a16:creationId xmlns:a16="http://schemas.microsoft.com/office/drawing/2014/main" id="{B13A98CC-FE83-42E1-AB3C-05CDD4DBA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C9240A0F-E34B-4D6A-BE89-F276612FC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8E14D6CD-82B7-4AA7-BA81-22DDECDE0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F3129A55-1787-40A3-89E0-4C8D8DB58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F83FDA68-B097-49CE-B210-1B0EC6AB3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56F38C79-FCFF-47E8-94A7-131F76F6A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C6FD64FC-1705-4B46-B4EF-8D7480099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7" name="Picture 306" descr="https://is.vic.lt/ris/space.png">
          <a:extLst>
            <a:ext uri="{FF2B5EF4-FFF2-40B4-BE49-F238E27FC236}">
              <a16:creationId xmlns:a16="http://schemas.microsoft.com/office/drawing/2014/main" id="{7AB1A89B-2672-4702-93B4-ED3B4A21A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8" name="Picture 2" descr="https://is.vic.lt/ris/space.png">
          <a:extLst>
            <a:ext uri="{FF2B5EF4-FFF2-40B4-BE49-F238E27FC236}">
              <a16:creationId xmlns:a16="http://schemas.microsoft.com/office/drawing/2014/main" id="{25665181-EAAD-4524-95C6-646CF9D2D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0739940A-0F31-440B-9895-DC5B7615C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0" name="Picture 2" descr="https://is.vic.lt/ris/space.png">
          <a:extLst>
            <a:ext uri="{FF2B5EF4-FFF2-40B4-BE49-F238E27FC236}">
              <a16:creationId xmlns:a16="http://schemas.microsoft.com/office/drawing/2014/main" id="{A894FE41-E83F-4B4E-9CE6-4099360CD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5222E910-750C-49A3-B3DA-2DF0CD1FA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AAEA99FD-DBA5-48FA-BAE7-A4095C50E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313" name="Picture 2" descr="https://is.vic.lt/ris/space.png">
          <a:extLst>
            <a:ext uri="{FF2B5EF4-FFF2-40B4-BE49-F238E27FC236}">
              <a16:creationId xmlns:a16="http://schemas.microsoft.com/office/drawing/2014/main" id="{DB056A57-5503-4DEE-A7FB-66A7645DA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180975</xdr:rowOff>
    </xdr:from>
    <xdr:to>
      <xdr:col>1</xdr:col>
      <xdr:colOff>38100</xdr:colOff>
      <xdr:row>12</xdr:row>
      <xdr:rowOff>65717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3010E9CF-EAA6-427A-AB47-D37C6D67B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315" name="Picture 2" descr="https://is.vic.lt/ris/space.png">
          <a:extLst>
            <a:ext uri="{FF2B5EF4-FFF2-40B4-BE49-F238E27FC236}">
              <a16:creationId xmlns:a16="http://schemas.microsoft.com/office/drawing/2014/main" id="{211959AC-D241-4124-B25B-4740F184A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B42B2D3F-4365-4145-BCBC-3D184E75F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317" name="Picture 316" descr="https://is.vic.lt/ris/space.png">
          <a:extLst>
            <a:ext uri="{FF2B5EF4-FFF2-40B4-BE49-F238E27FC236}">
              <a16:creationId xmlns:a16="http://schemas.microsoft.com/office/drawing/2014/main" id="{C122486A-98F0-4A93-8A58-6D96815EB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996DAEA8-E226-46E1-8170-10B4195D1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98ABEFB7-E3E9-4310-8D26-C853BA00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DF753337-3FBD-45F6-A740-02DDEA113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20F49C83-8EBE-4E25-89F3-C8AA2E908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7578F-787E-4439-9D65-36C6B924F578}">
  <dimension ref="B2:W35"/>
  <sheetViews>
    <sheetView showGridLines="0" showRowColHeaders="0" tabSelected="1" workbookViewId="0">
      <selection activeCell="AC45" sqref="AC45"/>
    </sheetView>
  </sheetViews>
  <sheetFormatPr defaultRowHeight="15" x14ac:dyDescent="0.25"/>
  <cols>
    <col min="2" max="2" width="14.28515625" customWidth="1"/>
    <col min="3" max="3" width="9.85546875" customWidth="1"/>
    <col min="4" max="4" width="10" customWidth="1"/>
    <col min="9" max="9" width="9" customWidth="1"/>
    <col min="10" max="10" width="8.5703125" customWidth="1"/>
  </cols>
  <sheetData>
    <row r="2" spans="2:23" x14ac:dyDescent="0.25"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4" spans="2:23" ht="15" customHeight="1" x14ac:dyDescent="0.25">
      <c r="B4" s="65" t="s">
        <v>1</v>
      </c>
      <c r="C4" s="66">
        <v>2024</v>
      </c>
      <c r="D4" s="67"/>
      <c r="E4" s="68">
        <v>2025</v>
      </c>
      <c r="F4" s="68"/>
      <c r="G4" s="68"/>
      <c r="H4" s="68"/>
      <c r="I4" s="68"/>
      <c r="J4" s="69"/>
      <c r="K4" s="70" t="s">
        <v>2</v>
      </c>
      <c r="L4" s="71"/>
      <c r="M4" s="71"/>
      <c r="N4" s="71"/>
    </row>
    <row r="5" spans="2:23" ht="15" customHeight="1" x14ac:dyDescent="0.25">
      <c r="B5" s="65"/>
      <c r="C5" s="72" t="s">
        <v>3</v>
      </c>
      <c r="D5" s="73"/>
      <c r="E5" s="74" t="s">
        <v>4</v>
      </c>
      <c r="F5" s="75"/>
      <c r="G5" s="72" t="s">
        <v>5</v>
      </c>
      <c r="H5" s="73"/>
      <c r="I5" s="72" t="s">
        <v>6</v>
      </c>
      <c r="J5" s="73"/>
      <c r="K5" s="61" t="s">
        <v>7</v>
      </c>
      <c r="L5" s="76"/>
      <c r="M5" s="61" t="s">
        <v>8</v>
      </c>
      <c r="N5" s="62"/>
    </row>
    <row r="6" spans="2:23" ht="15" customHeight="1" x14ac:dyDescent="0.25">
      <c r="B6" s="65"/>
      <c r="C6" s="63" t="s">
        <v>9</v>
      </c>
      <c r="D6" s="63" t="s">
        <v>10</v>
      </c>
      <c r="E6" s="63" t="s">
        <v>9</v>
      </c>
      <c r="F6" s="63" t="s">
        <v>10</v>
      </c>
      <c r="G6" s="63" t="s">
        <v>9</v>
      </c>
      <c r="H6" s="63" t="s">
        <v>10</v>
      </c>
      <c r="I6" s="63" t="s">
        <v>9</v>
      </c>
      <c r="J6" s="63" t="s">
        <v>10</v>
      </c>
      <c r="K6" s="53" t="s">
        <v>9</v>
      </c>
      <c r="L6" s="53" t="s">
        <v>10</v>
      </c>
      <c r="M6" s="53" t="s">
        <v>9</v>
      </c>
      <c r="N6" s="55" t="s">
        <v>10</v>
      </c>
    </row>
    <row r="7" spans="2:23" ht="37.5" customHeight="1" x14ac:dyDescent="0.25">
      <c r="B7" s="65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6"/>
    </row>
    <row r="8" spans="2:23" s="8" customFormat="1" x14ac:dyDescent="0.25">
      <c r="B8" s="1" t="s">
        <v>11</v>
      </c>
      <c r="C8" s="2">
        <v>55070.849000000002</v>
      </c>
      <c r="D8" s="3">
        <v>4973.7380000000003</v>
      </c>
      <c r="E8" s="4">
        <v>30259.917999999998</v>
      </c>
      <c r="F8" s="4">
        <v>41639.383999999998</v>
      </c>
      <c r="G8" s="2">
        <v>22459.34</v>
      </c>
      <c r="H8" s="3">
        <v>12450.906999999999</v>
      </c>
      <c r="I8" s="4">
        <v>22612.084999999999</v>
      </c>
      <c r="J8" s="4">
        <v>20717.056</v>
      </c>
      <c r="K8" s="2">
        <f t="shared" ref="K8:L23" si="0">+((I8*100/G8)-100)</f>
        <v>0.68009567511778357</v>
      </c>
      <c r="L8" s="5">
        <f t="shared" si="0"/>
        <v>66.38993448429099</v>
      </c>
      <c r="M8" s="4">
        <f t="shared" ref="M8:N23" si="1">+((I8*100/C8)-100)</f>
        <v>-58.940010167629701</v>
      </c>
      <c r="N8" s="6">
        <f t="shared" si="1"/>
        <v>316.52889637532172</v>
      </c>
      <c r="O8" s="7"/>
      <c r="P8" s="7"/>
      <c r="Q8" s="7"/>
      <c r="R8" s="7"/>
      <c r="S8" s="7"/>
      <c r="T8" s="7"/>
      <c r="U8" s="7"/>
      <c r="V8" s="7"/>
      <c r="W8" s="7"/>
    </row>
    <row r="9" spans="2:23" s="8" customFormat="1" x14ac:dyDescent="0.25">
      <c r="B9" s="9" t="s">
        <v>12</v>
      </c>
      <c r="C9" s="10">
        <v>549.99900000000002</v>
      </c>
      <c r="D9" s="11">
        <v>51.8</v>
      </c>
      <c r="E9" s="12">
        <v>5898.7790000000005</v>
      </c>
      <c r="F9" s="12">
        <v>517.88</v>
      </c>
      <c r="G9" s="10">
        <v>866.91600000000005</v>
      </c>
      <c r="H9" s="11">
        <v>571.97499999999991</v>
      </c>
      <c r="I9" s="12">
        <v>936.58799999999997</v>
      </c>
      <c r="J9" s="12">
        <v>3089.8599999999997</v>
      </c>
      <c r="K9" s="10">
        <f>+((I9*100/G9)-100)</f>
        <v>8.0367648076630189</v>
      </c>
      <c r="L9" s="13">
        <f>+((J9*100/H9)-100)</f>
        <v>440.20892521526287</v>
      </c>
      <c r="M9" s="12">
        <f>+((I9*100/C9)-100)</f>
        <v>70.289036889157984</v>
      </c>
      <c r="N9" s="14">
        <f>+((J9*100/D9)-100)</f>
        <v>5864.9806949806944</v>
      </c>
      <c r="O9" s="7"/>
      <c r="Q9" s="15"/>
      <c r="R9" s="15"/>
      <c r="S9" s="15"/>
    </row>
    <row r="10" spans="2:23" x14ac:dyDescent="0.25">
      <c r="B10" s="16" t="s">
        <v>13</v>
      </c>
      <c r="C10" s="17">
        <v>1006.203</v>
      </c>
      <c r="D10" s="18">
        <v>234.65499999999997</v>
      </c>
      <c r="E10" s="19">
        <v>6327.8739999999998</v>
      </c>
      <c r="F10" s="19">
        <v>742.19900000000007</v>
      </c>
      <c r="G10" s="17">
        <v>1583.585</v>
      </c>
      <c r="H10" s="18">
        <v>310.84699999999998</v>
      </c>
      <c r="I10" s="19">
        <v>914.57899999999995</v>
      </c>
      <c r="J10" s="19">
        <v>1269.3699999999999</v>
      </c>
      <c r="K10" s="17">
        <f>+((I10*100/G10)-100)</f>
        <v>-42.246295588806419</v>
      </c>
      <c r="L10" s="20">
        <f t="shared" si="0"/>
        <v>308.35845287231336</v>
      </c>
      <c r="M10" s="19">
        <f t="shared" si="1"/>
        <v>-9.1059160030331867</v>
      </c>
      <c r="N10" s="21">
        <f t="shared" si="1"/>
        <v>440.95160981014681</v>
      </c>
      <c r="O10" s="7"/>
      <c r="P10" s="7"/>
      <c r="Q10" s="7"/>
      <c r="R10" s="7"/>
    </row>
    <row r="11" spans="2:23" x14ac:dyDescent="0.25">
      <c r="B11" s="16" t="s">
        <v>14</v>
      </c>
      <c r="C11" s="17">
        <v>51304.69</v>
      </c>
      <c r="D11" s="18">
        <v>3547.98</v>
      </c>
      <c r="E11" s="19">
        <v>14327.739</v>
      </c>
      <c r="F11" s="19">
        <v>7660.4750000000004</v>
      </c>
      <c r="G11" s="17">
        <v>16451.825000000001</v>
      </c>
      <c r="H11" s="18">
        <v>6395.8850000000002</v>
      </c>
      <c r="I11" s="19">
        <v>17215.396000000001</v>
      </c>
      <c r="J11" s="19">
        <v>11421.448</v>
      </c>
      <c r="K11" s="17">
        <f t="shared" si="0"/>
        <v>4.6412540857929088</v>
      </c>
      <c r="L11" s="20">
        <f t="shared" si="0"/>
        <v>78.574943107951441</v>
      </c>
      <c r="M11" s="19">
        <f t="shared" si="1"/>
        <v>-66.444790914826697</v>
      </c>
      <c r="N11" s="21">
        <f t="shared" si="1"/>
        <v>221.91410323620767</v>
      </c>
      <c r="O11" s="7"/>
      <c r="Q11" s="7"/>
      <c r="R11" s="7"/>
    </row>
    <row r="12" spans="2:23" x14ac:dyDescent="0.25">
      <c r="B12" s="16" t="s">
        <v>15</v>
      </c>
      <c r="C12" s="17">
        <v>1604.2950000000001</v>
      </c>
      <c r="D12" s="18">
        <v>172.32</v>
      </c>
      <c r="E12" s="19">
        <v>2734.8270000000002</v>
      </c>
      <c r="F12" s="19">
        <v>31935.45</v>
      </c>
      <c r="G12" s="17">
        <v>2605.6579999999999</v>
      </c>
      <c r="H12" s="18">
        <v>3312.7000000000003</v>
      </c>
      <c r="I12" s="19">
        <v>2820.0360000000001</v>
      </c>
      <c r="J12" s="19">
        <v>4040.3710000000001</v>
      </c>
      <c r="K12" s="17">
        <f t="shared" si="0"/>
        <v>8.2274035963276759</v>
      </c>
      <c r="L12" s="20">
        <f t="shared" si="0"/>
        <v>21.966100159990347</v>
      </c>
      <c r="M12" s="19">
        <f t="shared" si="1"/>
        <v>75.78038951689058</v>
      </c>
      <c r="N12" s="21">
        <f t="shared" si="1"/>
        <v>2244.6906917363049</v>
      </c>
      <c r="O12" s="7"/>
      <c r="P12" s="7"/>
      <c r="Q12" s="7"/>
      <c r="R12" s="7"/>
    </row>
    <row r="13" spans="2:23" x14ac:dyDescent="0.25">
      <c r="B13" s="16" t="s">
        <v>16</v>
      </c>
      <c r="C13" s="17">
        <v>605.66199999999992</v>
      </c>
      <c r="D13" s="18">
        <v>966.98299999999995</v>
      </c>
      <c r="E13" s="19">
        <v>970.69899999999996</v>
      </c>
      <c r="F13" s="19">
        <v>783.38</v>
      </c>
      <c r="G13" s="17">
        <v>951.35500000000002</v>
      </c>
      <c r="H13" s="18">
        <v>1859.5</v>
      </c>
      <c r="I13" s="19">
        <v>725.48599999999999</v>
      </c>
      <c r="J13" s="19">
        <v>896.00700000000006</v>
      </c>
      <c r="K13" s="17">
        <f t="shared" si="0"/>
        <v>-23.741820876539251</v>
      </c>
      <c r="L13" s="20">
        <f t="shared" si="0"/>
        <v>-51.814627588061299</v>
      </c>
      <c r="M13" s="19">
        <f t="shared" si="1"/>
        <v>19.783971918330707</v>
      </c>
      <c r="N13" s="21">
        <f t="shared" si="1"/>
        <v>-7.3399428945493241</v>
      </c>
      <c r="O13" s="7"/>
    </row>
    <row r="14" spans="2:23" s="8" customFormat="1" x14ac:dyDescent="0.25">
      <c r="B14" s="22" t="s">
        <v>17</v>
      </c>
      <c r="C14" s="23">
        <v>0</v>
      </c>
      <c r="D14" s="24">
        <v>50.37</v>
      </c>
      <c r="E14" s="25">
        <v>53.1</v>
      </c>
      <c r="F14" s="25">
        <v>0</v>
      </c>
      <c r="G14" s="23">
        <v>39.686</v>
      </c>
      <c r="H14" s="24">
        <v>0</v>
      </c>
      <c r="I14" s="25">
        <v>161.54</v>
      </c>
      <c r="J14" s="26">
        <v>546.08000000000004</v>
      </c>
      <c r="K14" s="23">
        <f t="shared" si="0"/>
        <v>307.04530564934737</v>
      </c>
      <c r="L14" s="27" t="s">
        <v>18</v>
      </c>
      <c r="M14" s="25" t="s">
        <v>18</v>
      </c>
      <c r="N14" s="28">
        <f t="shared" si="1"/>
        <v>984.13738336311326</v>
      </c>
      <c r="O14" s="7"/>
      <c r="P14" s="15"/>
      <c r="Q14" s="15"/>
      <c r="R14" s="15"/>
      <c r="S14" s="15"/>
      <c r="T14" s="15"/>
    </row>
    <row r="15" spans="2:23" x14ac:dyDescent="0.25">
      <c r="B15" s="29" t="s">
        <v>13</v>
      </c>
      <c r="C15" s="10">
        <v>0</v>
      </c>
      <c r="D15" s="11">
        <v>0</v>
      </c>
      <c r="E15" s="12">
        <v>31.36</v>
      </c>
      <c r="F15" s="12">
        <v>0</v>
      </c>
      <c r="G15" s="10">
        <v>8.5380000000000003</v>
      </c>
      <c r="H15" s="11">
        <v>0</v>
      </c>
      <c r="I15" s="12">
        <v>148.13999999999999</v>
      </c>
      <c r="J15" s="12">
        <v>0</v>
      </c>
      <c r="K15" s="10">
        <f t="shared" si="0"/>
        <v>1635.0667603654249</v>
      </c>
      <c r="L15" s="13" t="s">
        <v>18</v>
      </c>
      <c r="M15" s="12" t="s">
        <v>18</v>
      </c>
      <c r="N15" s="14" t="s">
        <v>18</v>
      </c>
      <c r="O15" s="7"/>
      <c r="Q15" s="7"/>
      <c r="R15" s="7"/>
    </row>
    <row r="16" spans="2:23" x14ac:dyDescent="0.25">
      <c r="B16" s="30" t="s">
        <v>14</v>
      </c>
      <c r="C16" s="31">
        <v>0</v>
      </c>
      <c r="D16" s="32">
        <v>50.37</v>
      </c>
      <c r="E16" s="33">
        <v>21.74</v>
      </c>
      <c r="F16" s="33">
        <v>0</v>
      </c>
      <c r="G16" s="31">
        <v>31.148</v>
      </c>
      <c r="H16" s="32">
        <v>0</v>
      </c>
      <c r="I16" s="33">
        <v>13.4</v>
      </c>
      <c r="J16" s="33">
        <v>546.08000000000004</v>
      </c>
      <c r="K16" s="31">
        <f t="shared" si="0"/>
        <v>-56.979581353537945</v>
      </c>
      <c r="L16" s="34" t="s">
        <v>18</v>
      </c>
      <c r="M16" s="33" t="s">
        <v>18</v>
      </c>
      <c r="N16" s="35">
        <f t="shared" si="1"/>
        <v>984.13738336311326</v>
      </c>
      <c r="O16" s="7"/>
      <c r="Q16" s="7"/>
      <c r="R16" s="7"/>
    </row>
    <row r="17" spans="2:20" s="8" customFormat="1" x14ac:dyDescent="0.25">
      <c r="B17" s="1" t="s">
        <v>19</v>
      </c>
      <c r="C17" s="2">
        <v>1100.7239999999999</v>
      </c>
      <c r="D17" s="3">
        <v>2201.9499999999998</v>
      </c>
      <c r="E17" s="4">
        <v>2881.424</v>
      </c>
      <c r="F17" s="4">
        <v>4870.0349999999999</v>
      </c>
      <c r="G17" s="2">
        <v>2371.683</v>
      </c>
      <c r="H17" s="3">
        <v>3343.86</v>
      </c>
      <c r="I17" s="4">
        <v>2231.6509999999998</v>
      </c>
      <c r="J17" s="19">
        <v>4939.46</v>
      </c>
      <c r="K17" s="2">
        <f t="shared" si="0"/>
        <v>-5.9043303847942639</v>
      </c>
      <c r="L17" s="5">
        <f t="shared" si="0"/>
        <v>47.71730873900222</v>
      </c>
      <c r="M17" s="4">
        <f t="shared" ref="M17:N27" si="2">+((I17*100/C17)-100)</f>
        <v>102.74392127363444</v>
      </c>
      <c r="N17" s="6">
        <f t="shared" si="1"/>
        <v>124.32207815799634</v>
      </c>
      <c r="O17" s="7"/>
      <c r="P17" s="15"/>
      <c r="Q17" s="15"/>
      <c r="R17" s="15"/>
      <c r="S17" s="15"/>
      <c r="T17" s="15"/>
    </row>
    <row r="18" spans="2:20" x14ac:dyDescent="0.25">
      <c r="B18" s="29" t="s">
        <v>13</v>
      </c>
      <c r="C18" s="10">
        <v>299.54199999999997</v>
      </c>
      <c r="D18" s="11">
        <v>101</v>
      </c>
      <c r="E18" s="12">
        <v>188.916</v>
      </c>
      <c r="F18" s="12">
        <v>0</v>
      </c>
      <c r="G18" s="10">
        <v>271.66899999999998</v>
      </c>
      <c r="H18" s="11">
        <v>0</v>
      </c>
      <c r="I18" s="12">
        <v>498.56299999999999</v>
      </c>
      <c r="J18" s="12">
        <v>0</v>
      </c>
      <c r="K18" s="10">
        <f t="shared" si="0"/>
        <v>83.51854646647206</v>
      </c>
      <c r="L18" s="13" t="s">
        <v>18</v>
      </c>
      <c r="M18" s="12">
        <f t="shared" si="2"/>
        <v>66.441767765455268</v>
      </c>
      <c r="N18" s="14" t="s">
        <v>18</v>
      </c>
      <c r="O18" s="7"/>
      <c r="Q18" s="7"/>
      <c r="R18" s="7"/>
    </row>
    <row r="19" spans="2:20" x14ac:dyDescent="0.25">
      <c r="B19" s="16" t="s">
        <v>14</v>
      </c>
      <c r="C19" s="17">
        <v>308.25900000000001</v>
      </c>
      <c r="D19" s="18">
        <v>1036.54</v>
      </c>
      <c r="E19" s="19">
        <v>525.50400000000002</v>
      </c>
      <c r="F19" s="19">
        <v>1730.8150000000001</v>
      </c>
      <c r="G19" s="17">
        <v>358.87799999999999</v>
      </c>
      <c r="H19" s="18">
        <v>1409.44</v>
      </c>
      <c r="I19" s="19">
        <v>133.9</v>
      </c>
      <c r="J19" s="19">
        <v>1144.1400000000001</v>
      </c>
      <c r="K19" s="17">
        <f t="shared" si="0"/>
        <v>-62.689270448453236</v>
      </c>
      <c r="L19" s="20">
        <f t="shared" si="0"/>
        <v>-18.823078669542511</v>
      </c>
      <c r="M19" s="19">
        <f t="shared" si="2"/>
        <v>-56.562501013757917</v>
      </c>
      <c r="N19" s="21">
        <f t="shared" si="1"/>
        <v>10.380689601944951</v>
      </c>
      <c r="O19" s="7"/>
      <c r="Q19" s="7"/>
      <c r="R19" s="7"/>
    </row>
    <row r="20" spans="2:20" x14ac:dyDescent="0.25">
      <c r="B20" s="30" t="s">
        <v>20</v>
      </c>
      <c r="C20" s="31">
        <v>492.923</v>
      </c>
      <c r="D20" s="32">
        <v>1064.4100000000001</v>
      </c>
      <c r="E20" s="33">
        <v>2167.0039999999999</v>
      </c>
      <c r="F20" s="33">
        <v>3139.22</v>
      </c>
      <c r="G20" s="31">
        <v>1741.136</v>
      </c>
      <c r="H20" s="32">
        <v>1934.42</v>
      </c>
      <c r="I20" s="33">
        <v>1599.1880000000001</v>
      </c>
      <c r="J20" s="33">
        <v>3795.32</v>
      </c>
      <c r="K20" s="36">
        <f t="shared" si="0"/>
        <v>-8.152608411979287</v>
      </c>
      <c r="L20" s="34">
        <f t="shared" si="0"/>
        <v>96.199377591215978</v>
      </c>
      <c r="M20" s="35">
        <f t="shared" si="2"/>
        <v>224.429576221844</v>
      </c>
      <c r="N20" s="35">
        <f t="shared" si="1"/>
        <v>256.5656091167877</v>
      </c>
      <c r="O20" s="7"/>
      <c r="Q20" s="7"/>
      <c r="R20" s="7"/>
    </row>
    <row r="21" spans="2:20" x14ac:dyDescent="0.25">
      <c r="B21" s="16" t="s">
        <v>21</v>
      </c>
      <c r="C21" s="17">
        <v>0</v>
      </c>
      <c r="D21" s="18">
        <v>0</v>
      </c>
      <c r="E21" s="19">
        <v>35.799999999999997</v>
      </c>
      <c r="F21" s="19">
        <v>15.84</v>
      </c>
      <c r="G21" s="17">
        <v>54.29</v>
      </c>
      <c r="H21" s="18">
        <v>0</v>
      </c>
      <c r="I21" s="19">
        <v>57.84</v>
      </c>
      <c r="J21" s="19">
        <v>0</v>
      </c>
      <c r="K21" s="37">
        <f t="shared" si="0"/>
        <v>6.5389574507275796</v>
      </c>
      <c r="L21" s="20" t="s">
        <v>18</v>
      </c>
      <c r="M21" s="21" t="s">
        <v>18</v>
      </c>
      <c r="N21" s="21" t="s">
        <v>18</v>
      </c>
      <c r="O21" s="7"/>
      <c r="Q21" s="7"/>
      <c r="R21" s="7"/>
    </row>
    <row r="22" spans="2:20" x14ac:dyDescent="0.25">
      <c r="B22" s="16" t="s">
        <v>22</v>
      </c>
      <c r="C22" s="17">
        <v>0</v>
      </c>
      <c r="D22" s="18">
        <v>0</v>
      </c>
      <c r="E22" s="19">
        <v>51.9</v>
      </c>
      <c r="F22" s="19">
        <v>295.66000000000003</v>
      </c>
      <c r="G22" s="17">
        <v>72.290000000000006</v>
      </c>
      <c r="H22" s="18">
        <v>0</v>
      </c>
      <c r="I22" s="19">
        <v>86.948999999999998</v>
      </c>
      <c r="J22" s="19">
        <v>0</v>
      </c>
      <c r="K22" s="37">
        <f>+((I22*100/G22)-100)</f>
        <v>20.278046756121157</v>
      </c>
      <c r="L22" s="20" t="s">
        <v>18</v>
      </c>
      <c r="M22" s="21" t="s">
        <v>18</v>
      </c>
      <c r="N22" s="21" t="s">
        <v>18</v>
      </c>
      <c r="O22" s="7"/>
      <c r="Q22" s="7"/>
      <c r="R22" s="7"/>
    </row>
    <row r="23" spans="2:20" x14ac:dyDescent="0.25">
      <c r="B23" s="16" t="s">
        <v>23</v>
      </c>
      <c r="C23" s="17">
        <v>29.481000000000002</v>
      </c>
      <c r="D23" s="18">
        <v>266.06</v>
      </c>
      <c r="E23" s="19">
        <v>193.239</v>
      </c>
      <c r="F23" s="19">
        <v>1029.8720000000001</v>
      </c>
      <c r="G23" s="17">
        <v>96.22</v>
      </c>
      <c r="H23" s="18">
        <v>1044.02</v>
      </c>
      <c r="I23" s="19">
        <v>71.183999999999997</v>
      </c>
      <c r="J23" s="19">
        <v>331.44</v>
      </c>
      <c r="K23" s="37">
        <f t="shared" si="0"/>
        <v>-26.019538557472458</v>
      </c>
      <c r="L23" s="20">
        <f t="shared" si="0"/>
        <v>-68.253481734066398</v>
      </c>
      <c r="M23" s="21">
        <f t="shared" si="2"/>
        <v>141.45720972829955</v>
      </c>
      <c r="N23" s="21">
        <f t="shared" si="1"/>
        <v>24.57340449522664</v>
      </c>
      <c r="O23" s="7"/>
      <c r="Q23" s="7"/>
      <c r="R23" s="7"/>
    </row>
    <row r="24" spans="2:20" x14ac:dyDescent="0.25">
      <c r="B24" s="16" t="s">
        <v>24</v>
      </c>
      <c r="C24" s="17">
        <v>798.23099999999999</v>
      </c>
      <c r="D24" s="18">
        <v>241.625</v>
      </c>
      <c r="E24" s="19">
        <v>1153.442</v>
      </c>
      <c r="F24" s="19">
        <v>755.505</v>
      </c>
      <c r="G24" s="17">
        <v>298.65899999999999</v>
      </c>
      <c r="H24" s="18">
        <v>769.54</v>
      </c>
      <c r="I24" s="19">
        <v>52.35</v>
      </c>
      <c r="J24" s="19">
        <v>107.16</v>
      </c>
      <c r="K24" s="37">
        <f t="shared" ref="K24:L27" si="3">+((I24*100/G24)-100)</f>
        <v>-82.471648267756876</v>
      </c>
      <c r="L24" s="20">
        <f t="shared" si="3"/>
        <v>-86.074797931231643</v>
      </c>
      <c r="M24" s="21">
        <f t="shared" si="2"/>
        <v>-93.441748065409641</v>
      </c>
      <c r="N24" s="21">
        <f t="shared" si="2"/>
        <v>-55.650284531815828</v>
      </c>
      <c r="O24" s="7"/>
      <c r="Q24" s="7"/>
      <c r="R24" s="7"/>
    </row>
    <row r="25" spans="2:20" x14ac:dyDescent="0.25">
      <c r="B25" s="29" t="s">
        <v>25</v>
      </c>
      <c r="C25" s="10">
        <v>28.12</v>
      </c>
      <c r="D25" s="11">
        <v>0</v>
      </c>
      <c r="E25" s="12">
        <v>1105.067</v>
      </c>
      <c r="F25" s="12">
        <v>52.66</v>
      </c>
      <c r="G25" s="10">
        <v>271.971</v>
      </c>
      <c r="H25" s="11">
        <v>27.64</v>
      </c>
      <c r="I25" s="12">
        <v>142.13</v>
      </c>
      <c r="J25" s="12">
        <v>207.43</v>
      </c>
      <c r="K25" s="38">
        <f t="shared" si="3"/>
        <v>-47.740751771328561</v>
      </c>
      <c r="L25" s="13">
        <f t="shared" si="3"/>
        <v>650.47033285094062</v>
      </c>
      <c r="M25" s="14">
        <f t="shared" si="2"/>
        <v>405.44096728307255</v>
      </c>
      <c r="N25" s="14" t="s">
        <v>18</v>
      </c>
      <c r="O25" s="7"/>
      <c r="Q25" s="7"/>
      <c r="R25" s="7"/>
    </row>
    <row r="26" spans="2:20" x14ac:dyDescent="0.25">
      <c r="B26" s="16" t="s">
        <v>26</v>
      </c>
      <c r="C26" s="17">
        <v>97.5</v>
      </c>
      <c r="D26" s="18">
        <v>0</v>
      </c>
      <c r="E26" s="19">
        <v>232.64</v>
      </c>
      <c r="F26" s="19">
        <v>0</v>
      </c>
      <c r="G26" s="17">
        <v>202.76</v>
      </c>
      <c r="H26" s="18">
        <v>0</v>
      </c>
      <c r="I26" s="19">
        <v>320.18</v>
      </c>
      <c r="J26" s="19">
        <v>0</v>
      </c>
      <c r="K26" s="37">
        <f t="shared" si="3"/>
        <v>57.91083053856778</v>
      </c>
      <c r="L26" s="20" t="s">
        <v>18</v>
      </c>
      <c r="M26" s="21">
        <f t="shared" si="2"/>
        <v>228.3897435897436</v>
      </c>
      <c r="N26" s="21" t="s">
        <v>18</v>
      </c>
      <c r="O26" s="7"/>
      <c r="Q26" s="7"/>
      <c r="R26" s="7"/>
    </row>
    <row r="27" spans="2:20" x14ac:dyDescent="0.25">
      <c r="B27" s="16" t="s">
        <v>27</v>
      </c>
      <c r="C27" s="17">
        <v>3113.5360000000001</v>
      </c>
      <c r="D27" s="18">
        <v>3591.875</v>
      </c>
      <c r="E27" s="19">
        <v>610.98599999999999</v>
      </c>
      <c r="F27" s="19">
        <v>5227.51</v>
      </c>
      <c r="G27" s="17">
        <v>57.439</v>
      </c>
      <c r="H27" s="18">
        <v>8109.7870000000003</v>
      </c>
      <c r="I27" s="19">
        <v>278.34399999999999</v>
      </c>
      <c r="J27" s="19">
        <v>516.01499999999999</v>
      </c>
      <c r="K27" s="37">
        <f t="shared" si="3"/>
        <v>384.59060916798688</v>
      </c>
      <c r="L27" s="20">
        <f t="shared" si="3"/>
        <v>-93.637132516550679</v>
      </c>
      <c r="M27" s="21">
        <f t="shared" si="2"/>
        <v>-91.060196509691878</v>
      </c>
      <c r="N27" s="21">
        <f t="shared" si="2"/>
        <v>-85.633826344179568</v>
      </c>
      <c r="O27" s="7"/>
      <c r="Q27" s="7"/>
      <c r="R27" s="7"/>
    </row>
    <row r="28" spans="2:20" x14ac:dyDescent="0.25">
      <c r="B28" s="39" t="s">
        <v>28</v>
      </c>
      <c r="C28" s="40">
        <v>60105.061000000002</v>
      </c>
      <c r="D28" s="41">
        <v>11325.618</v>
      </c>
      <c r="E28" s="41">
        <v>36577.516000000003</v>
      </c>
      <c r="F28" s="41">
        <v>53886.466000000008</v>
      </c>
      <c r="G28" s="41">
        <v>25924.34</v>
      </c>
      <c r="H28" s="41">
        <v>23580.811000000002</v>
      </c>
      <c r="I28" s="41">
        <v>26014.253000000001</v>
      </c>
      <c r="J28" s="41">
        <v>27364.631000000001</v>
      </c>
      <c r="K28" s="41">
        <f>+((I28*100/G28)-100)</f>
        <v>0.34682850170921142</v>
      </c>
      <c r="L28" s="41">
        <f>+((J28*100/H28)-100)</f>
        <v>16.046182635533611</v>
      </c>
      <c r="M28" s="41">
        <f>+((I28*100/C28)-100)</f>
        <v>-56.718697947914897</v>
      </c>
      <c r="N28" s="42">
        <f>+((J28*100/D28)-100)</f>
        <v>141.61711087200717</v>
      </c>
    </row>
    <row r="29" spans="2:20" x14ac:dyDescent="0.25">
      <c r="B29" s="1"/>
      <c r="C29" s="4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0" spans="2:20" x14ac:dyDescent="0.25">
      <c r="B30" s="44" t="s">
        <v>29</v>
      </c>
      <c r="C30" s="45"/>
      <c r="D30" s="45"/>
      <c r="E30" s="45"/>
      <c r="F30" s="45"/>
      <c r="G30" s="45"/>
      <c r="H30" s="45"/>
      <c r="I30" s="45"/>
      <c r="J30" s="45"/>
      <c r="K30" s="44"/>
      <c r="L30" s="46"/>
      <c r="M30" s="46"/>
      <c r="N30" s="46"/>
    </row>
    <row r="31" spans="2:20" ht="15" customHeight="1" x14ac:dyDescent="0.25">
      <c r="B31" s="47" t="s">
        <v>30</v>
      </c>
      <c r="C31" s="47"/>
      <c r="D31" s="47"/>
      <c r="E31" s="47"/>
      <c r="F31" s="47"/>
      <c r="G31" s="48"/>
      <c r="H31" s="48"/>
      <c r="I31" s="48"/>
      <c r="J31" s="48"/>
      <c r="K31" s="49"/>
      <c r="L31" s="7"/>
      <c r="M31" s="7"/>
      <c r="N31" s="7"/>
    </row>
    <row r="32" spans="2:20" x14ac:dyDescent="0.25">
      <c r="B32" s="47" t="s">
        <v>31</v>
      </c>
      <c r="C32" s="47"/>
      <c r="D32" s="47"/>
      <c r="E32" s="47"/>
      <c r="F32" s="47"/>
      <c r="G32" s="50"/>
      <c r="H32" s="49"/>
      <c r="I32" s="49"/>
      <c r="J32" s="49"/>
      <c r="K32" s="51"/>
      <c r="L32" s="7"/>
      <c r="M32" s="7"/>
      <c r="N32" s="7"/>
    </row>
    <row r="33" spans="2:14" ht="15" customHeight="1" x14ac:dyDescent="0.25">
      <c r="B33" s="57" t="s">
        <v>32</v>
      </c>
      <c r="C33" s="58"/>
      <c r="D33" s="58"/>
      <c r="E33" s="58"/>
      <c r="F33" s="58"/>
      <c r="G33" s="58"/>
      <c r="H33" s="58"/>
      <c r="I33" s="58"/>
      <c r="J33" s="58"/>
      <c r="K33" s="59"/>
      <c r="M33" s="46"/>
      <c r="N33" s="46"/>
    </row>
    <row r="34" spans="2:14" x14ac:dyDescent="0.25">
      <c r="C34" s="7"/>
      <c r="D34" s="7"/>
    </row>
    <row r="35" spans="2:14" x14ac:dyDescent="0.25">
      <c r="K35" s="52"/>
      <c r="L35" s="60" t="s">
        <v>33</v>
      </c>
      <c r="M35" s="60"/>
      <c r="N35" s="60"/>
    </row>
  </sheetData>
  <mergeCells count="25"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B33:K33"/>
    <mergeCell ref="L35:N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12_14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2025-04-09T09:58:49Z</dcterms:created>
  <dcterms:modified xsi:type="dcterms:W3CDTF">2025-04-09T12:41:32Z</dcterms:modified>
</cp:coreProperties>
</file>