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8_{AFE2828B-1572-4622-A15D-CCA42AFFB309}" xr6:coauthVersionLast="47" xr6:coauthVersionMax="47" xr10:uidLastSave="{00000000-0000-0000-0000-000000000000}"/>
  <bookViews>
    <workbookView xWindow="-120" yWindow="-120" windowWidth="29040" windowHeight="17640" xr2:uid="{90D8180A-D992-460D-AAC1-B008A05C72C8}"/>
  </bookViews>
  <sheets>
    <sheet name="11_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M28" i="1"/>
  <c r="L28" i="1"/>
  <c r="K28" i="1"/>
  <c r="N27" i="1"/>
  <c r="M27" i="1"/>
  <c r="L27" i="1"/>
  <c r="K27" i="1"/>
  <c r="M26" i="1"/>
  <c r="K26" i="1"/>
  <c r="N25" i="1"/>
  <c r="M25" i="1"/>
  <c r="L25" i="1"/>
  <c r="K25" i="1"/>
  <c r="N24" i="1"/>
  <c r="L24" i="1"/>
  <c r="K24" i="1"/>
  <c r="N23" i="1"/>
  <c r="M23" i="1"/>
  <c r="L23" i="1"/>
  <c r="K23" i="1"/>
  <c r="M22" i="1"/>
  <c r="K22" i="1"/>
  <c r="M21" i="1"/>
  <c r="K21" i="1"/>
  <c r="N20" i="1"/>
  <c r="M20" i="1"/>
  <c r="L20" i="1"/>
  <c r="K20" i="1"/>
  <c r="N19" i="1"/>
  <c r="M19" i="1"/>
  <c r="L19" i="1"/>
  <c r="K19" i="1"/>
  <c r="M18" i="1"/>
  <c r="K18" i="1"/>
  <c r="N17" i="1"/>
  <c r="M17" i="1"/>
  <c r="L17" i="1"/>
  <c r="K17" i="1"/>
  <c r="M16" i="1"/>
  <c r="K16" i="1"/>
  <c r="K15" i="1"/>
  <c r="M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<sst xmlns="http://schemas.openxmlformats.org/spreadsheetml/2006/main" count="63" uniqueCount="34">
  <si>
    <t xml:space="preserve">Grūdų  ir aliejinių augalų sėklų  supirkimo kiekių suvestinė ataskaita (2025 m. 11 – 13  sav.) pagal GS-1*, t </t>
  </si>
  <si>
    <t xml:space="preserve">                      Data
Grūdai</t>
  </si>
  <si>
    <t>Pokytis, %</t>
  </si>
  <si>
    <t>13 sav.  (03 25– 31)</t>
  </si>
  <si>
    <t>11  sav.  (03 10 – 16)</t>
  </si>
  <si>
    <t>12  sav.  (03 17 – 23)</t>
  </si>
  <si>
    <t>13  sav.  (03 24 – 30)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</si>
  <si>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</si>
  <si>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</si>
  <si>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</si>
  <si>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</si>
  <si>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</si>
  <si>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</si>
  <si>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</si>
  <si>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</si>
  <si>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</si>
  <si>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</si>
  <si>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</si>
  <si>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</si>
  <si>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</si>
  <si>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</si>
  <si>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</si>
  <si>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</si>
  <si>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</si>
  <si>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</si>
  <si>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</si>
  <si>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</si>
  <si>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</si>
  <si>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</si>
  <si>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</si>
  <si>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2025 m. 13 savaitę su 12 savaite</t>
  </si>
  <si>
    <t>*** lyginant 2025 m. 13 savaitę su 2024 m. 13 savaite</t>
  </si>
  <si>
    <t>Pastaba: grūdų bei aliejinių augalų sėklų 11 ir 12 savaičių supirkimo kiekiai patikslinti  2025-04-03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</si>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</sst>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20" xfId="0" applyNumberFormat="1" applyFont="1" applyBorder="1" applyAlignment="1">
      <alignment horizontal="lef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4" fontId="9" fillId="0" borderId="22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3" xfId="0" applyNumberFormat="1" applyFont="1" applyBorder="1" applyAlignment="1">
      <alignment horizontal="lef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8" fillId="0" borderId="23" xfId="0" applyNumberFormat="1" applyFont="1" applyBorder="1" applyAlignment="1">
      <alignment horizontal="right" vertical="center"/>
    </xf>
    <xf numFmtId="4" fontId="6" fillId="0" borderId="25" xfId="0" applyNumberFormat="1" applyFont="1" applyBorder="1" applyAlignment="1">
      <alignment horizontal="right" vertical="center"/>
    </xf>
    <xf numFmtId="4" fontId="6" fillId="0" borderId="23" xfId="0" applyNumberFormat="1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left" vertical="center"/>
    </xf>
    <xf numFmtId="4" fontId="3" fillId="0" borderId="26" xfId="0" applyNumberFormat="1" applyFont="1" applyBorder="1" applyAlignment="1">
      <alignment horizontal="lef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8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9" fillId="0" borderId="28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4" fillId="3" borderId="29" xfId="0" applyNumberFormat="1" applyFont="1" applyFill="1" applyBorder="1" applyAlignment="1">
      <alignment horizontal="left" vertical="center"/>
    </xf>
    <xf numFmtId="4" fontId="5" fillId="3" borderId="29" xfId="0" applyNumberFormat="1" applyFont="1" applyFill="1" applyBorder="1" applyAlignment="1">
      <alignment horizontal="right" vertical="center"/>
    </xf>
    <xf numFmtId="4" fontId="10" fillId="3" borderId="16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30" xfId="0" applyNumberFormat="1" applyFont="1" applyBorder="1" applyAlignment="1">
      <alignment vertical="center"/>
    </xf>
    <xf numFmtId="4" fontId="11" fillId="0" borderId="30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2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 wrapText="1"/>
    </xf>
    <xf numFmtId="0" fontId="0" fillId="0" borderId="30" xfId="0" applyBorder="1"/>
    <xf numFmtId="0" fontId="0" fillId="0" borderId="30" xfId="0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9E0D7425-0728-4D97-B0D5-879450197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BA12E913-A2C0-481C-B320-478DF6DDE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2E983D5A-8B77-40AA-8545-D41D51291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45B75EE1-8113-4EB0-8CBB-83FAD559B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C98F62F0-788B-43CE-877C-6F8775413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340E77F8-E83E-4A85-AA81-709154F70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A17E5F21-FA45-4891-BDEE-E2DBB7FE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72A858E4-D169-487F-8856-DED980304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AF20A9C9-571D-4E9C-AB8F-7FFD46E5E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14585AE9-7F1E-4BC6-8CB7-CE5BD949A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023298F2-35A7-4517-83E1-AB1F2079C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EA022BA5-746B-46D4-8705-4E045B836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45B6145A-D8EF-4D67-B977-5D489AC37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F0BD1577-B0E3-4A1C-B69F-7A6A864FD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AFB69665-9623-4EEB-A883-62341357D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F1E89656-19ED-4B79-82F8-9EFD07F9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C36ECCE3-B7B7-483F-A0C5-12AA042D0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F82658DE-6E51-425B-B933-D8C99AABA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DF806B0F-367D-49B9-9D8C-B3DA7D48C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A5162621-B848-4D82-900A-961C12DD9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03DC8E58-34A0-4620-AB21-67FC8ACD3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9EB364CD-D1CD-43DD-B7F6-6CA6CD4B4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A90D5DCD-DB48-4BDA-920A-A87F9805E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7B8FE93E-205C-4CED-8229-99B2305DF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2228EF84-8432-4730-9078-56423CC9D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7559A27F-AEFD-4101-ACC7-22855B1B4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B1EE0F64-D219-4CCC-AF52-918667D67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BBBB2631-2BF8-47F5-A317-E17C38702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621DDE3F-94AF-4F87-982D-5D1E2AA7D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496F096A-FB24-472F-8D29-ACBAC8C8D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C8A8CC4B-2267-41CB-8EB1-DB9C1A9A3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AE37F837-7BB9-4353-A576-5BACAD064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A5C120B6-4A45-4274-94F8-78E71BECC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1FF0E857-43CC-49F3-816F-ADF5663D6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7B8A9BFC-BE6D-4541-993F-3470D0CE4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077D7CBB-85F9-46C5-9381-4707CEC9D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373CEA54-4951-4107-AA12-D3BF03443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86D3ECDF-76D0-4640-B36A-E7DD29F0D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414F171B-8477-4410-B2B9-EEE4A2C39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24A47FE8-2D2D-46AA-8545-A4CA05EB4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F08C9B03-B4C4-4ADA-80E2-C49575AD2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C356719A-2B22-454B-83C4-4062FECC3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E7D5C337-0A4C-42A7-AB51-DA9C5CF6B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EA892A8A-8A46-4BA1-9904-F932B4403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D20C7694-28FD-4A11-80E8-59B21CFC8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8179739A-E0F5-4FA7-81C3-B54132342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F6CE074E-DC06-48FE-ABFF-792AE5714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FBB2743F-A07C-4041-AEFC-C067282EB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884D8691-6D74-4FAB-9B7E-DD21CA143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43740347-EA5D-4CF0-BC16-8ADD03752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78CD4594-15AC-48A1-86E4-4ABD25E1E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D1A8E0D4-ED36-4B8D-BD53-688FC087C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33A417C1-C537-4792-B63F-88CD8F0E1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6B3BB0D8-1FB6-442C-950E-CEFCF6ED4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DB5F0C94-CA3C-4A63-A3F7-564777EAE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32CE6D1F-E34E-49C1-93F4-704B917FF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8595A0C0-ABC3-487F-96D8-EE7027FEB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5B6EC5F2-959D-457F-8FEB-42E9BD6F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08FCBD44-70A4-457B-9E1C-1A5FEF7BD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85C14832-6CF8-4A4A-87DB-A35FA277D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0898095E-FB77-4F78-B014-3AEE66AE1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7F61853D-48E3-4059-8A42-6367200EC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4E8889F9-1A90-418C-850E-BEA134C59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32373A3C-97A6-44E6-A008-C556BAA42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ED1D66AE-85E4-4ACA-93F9-B0D66EFDB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6740B1D0-37EC-49A6-8079-3DCE9E756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7E84F184-C427-41B9-B4F9-D3F983355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77F417FC-D5C0-4B2B-92B8-F3F56FA91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B7129D11-5CAB-4808-88BA-27A41D390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E040B66E-75D6-4F0A-9B89-49738B735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BF5ACED5-8491-4965-9604-0F7EDDC00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26BB3527-6DB8-4137-A82B-D23984B1D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9E68ADC1-DFFC-4128-AA33-63719204F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85019884-9C4C-40A8-87A5-11CA57B8A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0B328467-6017-4DB9-BA28-3837C0303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4CDDC6D8-5A67-4DCB-BC1E-BF60F9549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469ACBAC-1B22-4A60-B3AA-736EF77EB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1E479A14-C275-4BAF-9220-3E852669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88B76037-AF58-4B29-BDC0-FC8CA3002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0E4724B2-6096-4483-829E-2E46EB767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8C33A6F1-5358-43A7-A7A1-52F1AAED1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E1B1A9E2-9406-4BCB-9550-B884FAB63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676396CB-77CA-4A10-9CD2-137287741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C3F566CF-C545-490D-8B68-B5C7A9416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F531B5D2-9E64-4FBB-8DB4-1C245F402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050C67F4-174F-49F3-859A-76555A2BE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889E9BF6-3AF9-4327-A2ED-DFF74410A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C7298C7A-A053-41A6-9AB8-CE1AE41AB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D33F8E62-C6A4-4CB3-8CCE-D52515B81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C1F59FB7-90C6-49BC-9A7C-A05F067EA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0C2A201D-D14C-45EF-AE14-33D2DBC2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80DC7AFA-1C60-4ED8-9759-060D63BA5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83ACA05A-986B-4881-8F0F-6F9FE40A8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AE848C04-224A-4AA1-9450-B5D0C2BDF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1CAD4536-BE6B-40D0-8A30-E5D6BC297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2FFFA29A-EC73-4CC6-8B18-BA7212215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740E989F-7E95-4089-B869-114CCA029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58881433-7444-41E2-BDE7-AAC99DB1F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5A28CC4E-279D-4545-A64F-1C16AA2A1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5DF629DE-31CE-4EA3-B92C-45A1255B8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AADC144C-7D1F-41CF-AE28-79EA58F5A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B45A806D-1992-4D72-88AD-DF22EBB4D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541DD8A0-AB47-43A3-B618-A5A0F0C8B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CBFB295C-9196-4A70-85E3-208AF4507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7C1688D8-D586-4833-92E0-5E40C8CB5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F439E17D-06D9-43CF-9E7C-D3263EEC5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2EBAD228-E897-4A51-B983-CA46DAAFB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AED41637-46C6-4081-B859-9737302D0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FBF60C18-394B-4C4E-BEBE-EFC09FCB0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D9BE24AB-7288-4008-9F39-B047C641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E6D249E9-0F4B-49D5-9176-BC1662337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BD7F78BF-5B4B-41B0-B38D-0F9355F77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5EA514DB-420A-46CE-B8EF-464A60D3C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0631C53A-567F-4315-9BF0-32A476E59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C0DFBCE9-258A-4020-92FA-068FC7123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27E9E1E3-F784-42A7-9CA5-D32355BAB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DAC45E0B-4EC0-4FED-B55F-F4379D59B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65139A8A-0D29-423B-96EA-177F231BB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13D7567F-8391-4235-8278-F3891FB5F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015B703E-C4A8-4549-A440-BDBE21C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E3C15D12-C736-4220-BAE2-AF46F775B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EF4565CA-7E89-48F3-A591-28B099685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217420F0-0BD2-42F9-8FD3-794545553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2C1252A9-F0DB-47D5-82BE-8A0411E0D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4214B3C7-6004-4A92-8939-E0BACF6AD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E639CDAE-841B-4830-AF9D-7EB0B01EE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781DB96F-1107-4C2A-BA42-4393EA1D7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760E9AEF-D3FF-4786-817E-706BD3A10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3AF8A713-60F4-45CE-BFFE-C131DA3B7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42572ABE-D8FB-4669-8844-88E537824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89649BA6-5737-4009-B173-D2DA92EAF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0430135C-89AE-412E-B3BA-325C60C08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C31FFC70-7672-4A20-81C5-47C52BD46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E9041B00-05BA-4C70-85DE-19E2FC739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297A7659-2D06-4BDA-A845-5A1E036B1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EA77BB69-9D95-429E-AEE1-AEB65F7F5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2557E3E1-FFDA-4493-A783-D48E370DB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F57E59E0-102F-474C-AA65-B32272804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161F82DE-AA04-4181-8DF9-CA2FD3388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F5872AD9-1130-4005-BE41-F15B24B42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29EB50A5-3C04-4A2C-9195-C87774953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3BB379EB-A8F5-4FB5-A160-6A33499C0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EFECC057-5870-4B27-9328-A528F678A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9BDD5996-9103-484A-A1F0-B6C86FBCD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6646D1A8-2062-473E-A7B6-D0C3EA471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A8859226-07FC-442C-9B82-A5E21D1EE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91D28CC6-325E-497D-A0EF-526C329CB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483EFD5B-76DB-4769-874F-FC112729A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616ACAC5-EACA-442C-BEF2-F180C8A2B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7394AF49-D128-41AF-9B23-294C4D75F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1AC57C38-3F4C-4305-BCE5-1BA56FFEA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9F9BD1AF-1CC5-43A2-A96A-BA63C2C60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09BEFB4B-DCA3-40DF-BC26-D7131421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8609A7EB-18F2-4FC3-95FB-3ED692125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696BDE44-9761-4F40-B066-4E4575B9C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F2D4CF5B-DDA4-4005-A1CD-B16BB57EB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160569FB-112F-4A5C-B62E-65FEA356B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C3737F02-3400-4653-838E-0DD5BF37A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" name="Picture 159" descr="https://is.vic.lt/ris/space.png">
          <a:extLst>
            <a:ext uri="{FF2B5EF4-FFF2-40B4-BE49-F238E27FC236}">
              <a16:creationId xmlns:a16="http://schemas.microsoft.com/office/drawing/2014/main" id="{BC089AC3-BB92-48BB-AB2F-1E0A59A44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43C2D156-BDFE-4420-9074-8BCD42281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5D1D690C-4748-4659-A633-24387471A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85CAD2EB-ECF2-4998-8658-BD2A2409B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B5C79E19-B5F9-416B-BD92-629C4BB43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F958328B-EF1B-45EB-B332-D6EF7B875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31FEB4AF-0DEB-45E9-9BA8-CFA76C6F9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" name="Picture 166" descr="https://is.vic.lt/ris/space.png">
          <a:extLst>
            <a:ext uri="{FF2B5EF4-FFF2-40B4-BE49-F238E27FC236}">
              <a16:creationId xmlns:a16="http://schemas.microsoft.com/office/drawing/2014/main" id="{DDAB5329-6706-4831-BEF1-5C615AF3E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" name="Picture 2" descr="https://is.vic.lt/ris/space.png">
          <a:extLst>
            <a:ext uri="{FF2B5EF4-FFF2-40B4-BE49-F238E27FC236}">
              <a16:creationId xmlns:a16="http://schemas.microsoft.com/office/drawing/2014/main" id="{57558ECF-3D92-45BE-971E-8299FB17B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DA1C66C6-F439-43FB-8E63-42DB706FA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8C1C402E-FD9C-4155-A868-7D278FE8F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B1F99A3D-65A4-4938-A8EE-9CB1C8F80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C230BF82-8FB4-4780-A3F8-F3E870B72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39E65C99-3BC6-4757-87BA-6282EB853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" name="Picture 173" descr="https://is.vic.lt/ris/space.png">
          <a:extLst>
            <a:ext uri="{FF2B5EF4-FFF2-40B4-BE49-F238E27FC236}">
              <a16:creationId xmlns:a16="http://schemas.microsoft.com/office/drawing/2014/main" id="{92354625-12C6-419C-B4CA-479DA51CF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423B5DA7-73F0-4E69-9591-CECDF237A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F357D8CD-138B-41C5-AD32-D247BA70D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08A98321-C333-4041-B527-ED4EF7EC4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78C8874F-91FA-4A4A-A806-42D50A1A6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24855090-B7EF-4D7F-B9D0-C3E0BAF8A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E7E95440-96F8-4A70-9C88-08A2577C7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" name="Picture 180" descr="https://is.vic.lt/ris/space.png">
          <a:extLst>
            <a:ext uri="{FF2B5EF4-FFF2-40B4-BE49-F238E27FC236}">
              <a16:creationId xmlns:a16="http://schemas.microsoft.com/office/drawing/2014/main" id="{8B4BF6EE-3976-4FD0-A085-81F7AFAC5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DF2C00CA-3D50-4FD8-A2BB-C12B6D8CB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01DB98E3-F05F-478D-91A4-E55B2D342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D88E5EE8-E4A7-4E99-86F8-0F5A69FB2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5F94417D-E80B-4C6C-A7C4-403D61C5E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63718EE9-7C07-4B2F-B0CF-0F48442C0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F56843DE-5676-4574-9B65-11E7151B0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" name="Picture 187" descr="https://is.vic.lt/ris/space.png">
          <a:extLst>
            <a:ext uri="{FF2B5EF4-FFF2-40B4-BE49-F238E27FC236}">
              <a16:creationId xmlns:a16="http://schemas.microsoft.com/office/drawing/2014/main" id="{1A2A9FFD-ABA7-4E36-B94F-66AB5DAF2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A9F67493-A64A-4EBF-A7E1-F74CC2588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2C0B0F88-1116-4D96-8D21-D5AC2E24D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B2D48BAE-202A-492B-AF67-96B11CC40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31F393F1-8CFD-41B7-8C1F-BCF99AEE9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B621610D-1BFF-468C-8CB5-9B5FFBEF3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96BB89E1-2CE8-4824-AF18-38DE0B0F7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9063BE9F-4684-4355-9158-30A8F3374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450DB292-2A57-4572-BBB1-0401DB9E2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859959A0-5C37-4EBC-8A06-901FD94BB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" name="Picture 197" descr="https://is.vic.lt/ris/space.png">
          <a:extLst>
            <a:ext uri="{FF2B5EF4-FFF2-40B4-BE49-F238E27FC236}">
              <a16:creationId xmlns:a16="http://schemas.microsoft.com/office/drawing/2014/main" id="{9ADCB965-E0A3-4BF5-BFAE-AC3C92E89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07CC40FA-BA66-4CBA-9548-4067D9262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A80EA4FD-F26C-4B55-8CC6-1854BB94A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79DC4B58-98FD-4CC4-A360-3D078ED24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A8BC7B81-CDF6-41BA-9DFC-B0253C364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68EABAA6-A200-4513-86C8-3DE97C5F9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B6FA932B-3396-4C8F-B051-DDC806420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1741F32E-6DAA-454D-8C7B-6FDFA3E20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0696E359-4DDD-4622-9285-49F473F3C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6A0F12D0-4093-4869-A341-C9AEF474A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" name="Picture 207" descr="https://is.vic.lt/ris/space.png">
          <a:extLst>
            <a:ext uri="{FF2B5EF4-FFF2-40B4-BE49-F238E27FC236}">
              <a16:creationId xmlns:a16="http://schemas.microsoft.com/office/drawing/2014/main" id="{9ECD1BD3-E077-4D89-8DAC-A2D3F4A08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6E7ED619-D261-47F7-B5C6-1A972644C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DB43C44F-68CD-45E6-87DC-BB8CEF469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CD20C9CA-BF3A-474A-95C4-17EB0B1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A2D1D6C5-1B8E-4B9B-8039-B9BFC741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E6AB9710-B71F-4394-B9C7-015B1DAD1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811E8F16-04EA-4382-87CA-187576C31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9FCEFA3F-0558-462C-9C19-1143B9E58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" name="Picture 2" descr="https://is.vic.lt/ris/space.png">
          <a:extLst>
            <a:ext uri="{FF2B5EF4-FFF2-40B4-BE49-F238E27FC236}">
              <a16:creationId xmlns:a16="http://schemas.microsoft.com/office/drawing/2014/main" id="{D4B9739D-4434-491D-94D0-4A896FF8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D16A8CD9-8F4B-4B23-BCBF-5496528F2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" name="Picture 217" descr="https://is.vic.lt/ris/space.png">
          <a:extLst>
            <a:ext uri="{FF2B5EF4-FFF2-40B4-BE49-F238E27FC236}">
              <a16:creationId xmlns:a16="http://schemas.microsoft.com/office/drawing/2014/main" id="{EA9D17A3-1088-47A2-BD4E-EB453EF03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C23E6933-787B-45D9-AF2A-C772EB1C0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" name="Picture 2" descr="https://is.vic.lt/ris/space.png">
          <a:extLst>
            <a:ext uri="{FF2B5EF4-FFF2-40B4-BE49-F238E27FC236}">
              <a16:creationId xmlns:a16="http://schemas.microsoft.com/office/drawing/2014/main" id="{8427964F-F776-46B9-BD88-74A1A34E2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F639EC51-A3D3-4C99-BCB4-F2B9B3317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" name="Picture 2" descr="https://is.vic.lt/ris/space.png">
          <a:extLst>
            <a:ext uri="{FF2B5EF4-FFF2-40B4-BE49-F238E27FC236}">
              <a16:creationId xmlns:a16="http://schemas.microsoft.com/office/drawing/2014/main" id="{1BF98545-C601-4D8F-8323-A8FA3D9E3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FCEB1D71-9CE5-43DE-BDF5-AC07FC2A4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" name="Picture 2" descr="https://is.vic.lt/ris/space.png">
          <a:extLst>
            <a:ext uri="{FF2B5EF4-FFF2-40B4-BE49-F238E27FC236}">
              <a16:creationId xmlns:a16="http://schemas.microsoft.com/office/drawing/2014/main" id="{B46D9CD3-4103-42BB-A569-DB34AF1C1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B9DB7E14-D506-4663-AC87-D0AB09C90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A2E28261-9890-408B-A542-5A1EBE82D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63646692-82A0-4FC9-B5C4-7AA062E14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" name="Picture 227" descr="https://is.vic.lt/ris/space.png">
          <a:extLst>
            <a:ext uri="{FF2B5EF4-FFF2-40B4-BE49-F238E27FC236}">
              <a16:creationId xmlns:a16="http://schemas.microsoft.com/office/drawing/2014/main" id="{5D2A5EE3-11ED-4F00-9F04-966F05004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76ECCA8B-F28E-4D57-A09F-9888C0A46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7F2596F1-6091-4D9D-AFFA-0F38E0FF5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1CE1C568-84D1-4B93-BDB7-C75BE8199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6D3DB616-F6CD-4249-9A06-06A3C84FE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DA5D7E00-A5F4-4AA7-ABF7-FFC434294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31CC8432-1A71-41A8-BC20-8181772D0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9A1800FB-C0A3-4713-A03A-C999F368B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461D7A4F-11B9-4927-831A-59506BCCC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FFBCA85C-E199-44A6-8D7F-B6172587E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8" name="Picture 237" descr="https://is.vic.lt/ris/space.png">
          <a:extLst>
            <a:ext uri="{FF2B5EF4-FFF2-40B4-BE49-F238E27FC236}">
              <a16:creationId xmlns:a16="http://schemas.microsoft.com/office/drawing/2014/main" id="{F0A21555-66AF-4CAA-A1AB-445F92A97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864CB622-C07E-4A3D-B67B-DC6BE5955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96DB7E83-D561-4FC6-BB47-29F8BB976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3D0285B9-99FD-460C-BFAC-B7E11A754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82F8DF13-DC59-45E8-AA77-E10EE0520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1E27FCC8-F049-4EB7-8E37-94155D038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E07BD66D-6BB0-4091-892C-9B27F04A9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A69E9B85-8D48-467E-B13A-5C728EBC6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8F3C35EA-85E7-4AAB-830E-1E6775D06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A5B0F898-BFEF-4D31-A153-CE1D2EFD8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8" name="Picture 247" descr="https://is.vic.lt/ris/space.png">
          <a:extLst>
            <a:ext uri="{FF2B5EF4-FFF2-40B4-BE49-F238E27FC236}">
              <a16:creationId xmlns:a16="http://schemas.microsoft.com/office/drawing/2014/main" id="{454524A1-8CD3-43F5-8E7F-74B206248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DB1796AD-2FD2-400F-A962-F2E835F4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167C696D-779B-4C83-A83D-B227B98CB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9D1DEDF5-C51E-4B43-8EE3-F1A019716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32239919-3CE8-4043-A84A-3052F5408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92E6B05F-7D5C-4F9C-AEB6-01C99C5D0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FD5152EB-0D25-42CD-B082-5EF4A8579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C3F106F5-408C-4587-8615-C6F8292B2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15683EE1-E911-4D86-9795-38E54C798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DA8948FC-9AA7-4210-BEA6-3B5739A0A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8" name="Picture 257" descr="https://is.vic.lt/ris/space.png">
          <a:extLst>
            <a:ext uri="{FF2B5EF4-FFF2-40B4-BE49-F238E27FC236}">
              <a16:creationId xmlns:a16="http://schemas.microsoft.com/office/drawing/2014/main" id="{921B3F33-0F54-4F1A-A034-2C3003FBE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63835E10-5C3D-4339-9501-AE93EF245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A7866CCE-FD23-4D86-9E77-1D253D7E4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57CA19AF-51C2-4F32-BA30-52D882E38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91135469-2046-45D4-BE5F-628FA6DDF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C73D9126-6322-4268-ACD9-5DE2D2CCE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41BAFE72-952A-4707-900E-E18E4ED43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BBB84994-D221-45E0-BF41-5A92E24DE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EC8B2FD5-EBCF-4921-A1A0-EEFBA571C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5EC9C0A7-D014-4C0B-8D60-1DE1E8931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8" name="Picture 267" descr="https://is.vic.lt/ris/space.png">
          <a:extLst>
            <a:ext uri="{FF2B5EF4-FFF2-40B4-BE49-F238E27FC236}">
              <a16:creationId xmlns:a16="http://schemas.microsoft.com/office/drawing/2014/main" id="{30CB7B13-5292-4CA3-B15B-0BC80FD0A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924BA1FD-92CF-4678-963E-48DEAAE8C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49CB7915-7046-478F-91DA-7631A9084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A32E6F28-196B-43A1-86D6-C5C03C20F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189948BF-6BC0-4A36-8D20-A75C6B128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67C6DF54-725E-4735-A2AE-BA5D2D479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7430AC09-1E7C-44AC-8D7C-E5691E09F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98581A2C-E7D9-4202-A252-F134CCD67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AA612978-9E56-4830-895C-2B97D0571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7EF5F161-C46A-44E0-8DF3-0246602D0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8" name="Picture 277" descr="https://is.vic.lt/ris/space.png">
          <a:extLst>
            <a:ext uri="{FF2B5EF4-FFF2-40B4-BE49-F238E27FC236}">
              <a16:creationId xmlns:a16="http://schemas.microsoft.com/office/drawing/2014/main" id="{91C08574-16BA-4759-8523-95180EF6B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D266E863-D6F6-4F8F-B760-449F42D8F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9F9CE788-135B-4024-85B5-5D3D2168C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0C4C6C4A-1790-4EA2-AA0A-7BB56E383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C372E11A-9CA2-4C51-B1C6-5C08C78AD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355AAEE5-5926-4AD8-A68D-B1678CE77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DB61F5C7-26C9-4DB5-AE2D-B6BFCD15E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F5F6A70F-EC9C-46E4-BAF0-F857BBF6A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5F3BFAFC-D191-44AA-B75C-F2E6829BC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AF195CDF-6B15-4C00-A78B-26971B1F2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8" name="Picture 287" descr="https://is.vic.lt/ris/space.png">
          <a:extLst>
            <a:ext uri="{FF2B5EF4-FFF2-40B4-BE49-F238E27FC236}">
              <a16:creationId xmlns:a16="http://schemas.microsoft.com/office/drawing/2014/main" id="{295A9D7B-086E-4089-95FF-E8F82CE6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3C608C6B-B217-4A82-A9A7-ECE4963B6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C0AEB75C-1623-4FEB-AA2D-66F720BB0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8D2D6310-C885-4A52-BB90-AE2C71537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44680D2F-429F-45FC-99ED-18507DAE4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AA495F8B-8BDB-483D-A39F-FDE33AB93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811009FA-8482-4D75-A8F3-DBE09E420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72E49F40-54B7-4D87-99EE-1F9BDB8CE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80B72B80-4D96-424F-8D64-1BCAF860A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7" name="Picture 296" descr="https://is.vic.lt/ris/space.png">
          <a:extLst>
            <a:ext uri="{FF2B5EF4-FFF2-40B4-BE49-F238E27FC236}">
              <a16:creationId xmlns:a16="http://schemas.microsoft.com/office/drawing/2014/main" id="{8E172BDF-B335-41C0-82F7-057D24397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0691A38B-BDCC-409B-8C07-388D556CC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C181CBB5-1428-4440-95CE-B6B041F56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1971109E-A64E-4173-8B49-7A52CDD4B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7C845D2B-F179-4A0F-9F6E-6A838C481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AEFA193C-00F9-49BD-AA24-4BB21F2F8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B395540F-5A59-4A8F-AEC6-771BC50B1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971CA085-8EBC-485A-9383-D759B20DE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1A17AB97-9769-44B6-9AC6-E86A83B9D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D764F742-D1F2-4950-B93E-CDF44312C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609600</xdr:colOff>
      <xdr:row>34</xdr:row>
      <xdr:rowOff>76200</xdr:rowOff>
    </xdr:to>
    <xdr:pic>
      <xdr:nvPicPr>
        <xdr:cNvPr id="307" name="Picture 306" descr="https://is.vic.lt/ris/space.png">
          <a:extLst>
            <a:ext uri="{FF2B5EF4-FFF2-40B4-BE49-F238E27FC236}">
              <a16:creationId xmlns:a16="http://schemas.microsoft.com/office/drawing/2014/main" id="{84E019BB-BEDC-4860-8865-CB480A321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AAB1A76F-4D55-4474-A4D1-D642D3EA8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A9A6F875-01EF-4CD8-B0EF-0813BEA99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FD5B910F-016E-498C-849D-F4763667B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609600</xdr:colOff>
      <xdr:row>29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C22D3E08-07A6-4A39-AB90-2F460714F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146EC-9213-478E-8649-4C17CC9496CE}">
  <dimension ref="B2:W35"/>
  <sheetViews>
    <sheetView showGridLines="0" showRowColHeaders="0" tabSelected="1" workbookViewId="0">
      <selection activeCell="O42" sqref="O42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2024</v>
      </c>
      <c r="D4" s="4"/>
      <c r="E4" s="5">
        <v>2025</v>
      </c>
      <c r="F4" s="5"/>
      <c r="G4" s="5"/>
      <c r="H4" s="5"/>
      <c r="I4" s="5"/>
      <c r="J4" s="6"/>
      <c r="K4" s="7" t="s">
        <v>2</v>
      </c>
      <c r="L4" s="8"/>
      <c r="M4" s="8"/>
      <c r="N4" s="8"/>
    </row>
    <row r="5" spans="2:23" ht="15" customHeight="1" x14ac:dyDescent="0.25">
      <c r="B5" s="2"/>
      <c r="C5" s="9" t="s">
        <v>3</v>
      </c>
      <c r="D5" s="10"/>
      <c r="E5" s="11" t="s">
        <v>4</v>
      </c>
      <c r="F5" s="12"/>
      <c r="G5" s="9" t="s">
        <v>5</v>
      </c>
      <c r="H5" s="10"/>
      <c r="I5" s="9" t="s">
        <v>6</v>
      </c>
      <c r="J5" s="10"/>
      <c r="K5" s="13" t="s">
        <v>7</v>
      </c>
      <c r="L5" s="14"/>
      <c r="M5" s="13" t="s">
        <v>8</v>
      </c>
      <c r="N5" s="15"/>
    </row>
    <row r="6" spans="2:23" ht="15" customHeight="1" x14ac:dyDescent="0.25">
      <c r="B6" s="2"/>
      <c r="C6" s="16" t="s">
        <v>9</v>
      </c>
      <c r="D6" s="16" t="s">
        <v>10</v>
      </c>
      <c r="E6" s="16" t="s">
        <v>9</v>
      </c>
      <c r="F6" s="16" t="s">
        <v>10</v>
      </c>
      <c r="G6" s="16" t="s">
        <v>9</v>
      </c>
      <c r="H6" s="16" t="s">
        <v>10</v>
      </c>
      <c r="I6" s="16" t="s">
        <v>9</v>
      </c>
      <c r="J6" s="16" t="s">
        <v>10</v>
      </c>
      <c r="K6" s="17" t="s">
        <v>9</v>
      </c>
      <c r="L6" s="17" t="s">
        <v>10</v>
      </c>
      <c r="M6" s="17" t="s">
        <v>9</v>
      </c>
      <c r="N6" s="18" t="s">
        <v>10</v>
      </c>
    </row>
    <row r="7" spans="2:23" ht="37.5" customHeight="1" x14ac:dyDescent="0.25">
      <c r="B7" s="2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</row>
    <row r="8" spans="2:23" s="28" customFormat="1" x14ac:dyDescent="0.25">
      <c r="B8" s="21" t="s">
        <v>11</v>
      </c>
      <c r="C8" s="22">
        <v>30277.527000000002</v>
      </c>
      <c r="D8" s="23">
        <v>26982.137999999999</v>
      </c>
      <c r="E8" s="24">
        <v>15113.255999999999</v>
      </c>
      <c r="F8" s="24">
        <v>56046.047999999995</v>
      </c>
      <c r="G8" s="22">
        <v>30259.917999999998</v>
      </c>
      <c r="H8" s="23">
        <v>40885.383999999998</v>
      </c>
      <c r="I8" s="24">
        <v>22459.34</v>
      </c>
      <c r="J8" s="24">
        <v>11899.906999999999</v>
      </c>
      <c r="K8" s="22">
        <f t="shared" ref="K8:L23" si="0">+((I8*100/G8)-100)</f>
        <v>-25.778582744341861</v>
      </c>
      <c r="L8" s="25">
        <f t="shared" si="0"/>
        <v>-70.894471726130789</v>
      </c>
      <c r="M8" s="24">
        <f t="shared" ref="M8:N13" si="1">+((I8*100/C8)-100)</f>
        <v>-25.821748916283696</v>
      </c>
      <c r="N8" s="26">
        <f t="shared" si="1"/>
        <v>-55.897093847789229</v>
      </c>
      <c r="O8" s="27"/>
      <c r="P8" s="27"/>
      <c r="Q8" s="27"/>
      <c r="R8" s="27"/>
      <c r="S8" s="27"/>
      <c r="T8" s="27"/>
      <c r="U8" s="27"/>
      <c r="V8" s="27"/>
      <c r="W8" s="27"/>
    </row>
    <row r="9" spans="2:23" s="28" customFormat="1" x14ac:dyDescent="0.25">
      <c r="B9" s="29" t="s">
        <v>12</v>
      </c>
      <c r="C9" s="30">
        <v>2866.22</v>
      </c>
      <c r="D9" s="31">
        <v>2638.4790000000003</v>
      </c>
      <c r="E9" s="32">
        <v>619.39200000000005</v>
      </c>
      <c r="F9" s="32">
        <v>396.64</v>
      </c>
      <c r="G9" s="30">
        <v>5898.7790000000005</v>
      </c>
      <c r="H9" s="31">
        <v>517.88</v>
      </c>
      <c r="I9" s="32">
        <v>866.91600000000005</v>
      </c>
      <c r="J9" s="32">
        <v>571.97499999999991</v>
      </c>
      <c r="K9" s="30">
        <f>+((I9*100/G9)-100)</f>
        <v>-85.303467039534794</v>
      </c>
      <c r="L9" s="33">
        <f>+((J9*100/H9)-100)</f>
        <v>10.445469993048576</v>
      </c>
      <c r="M9" s="32">
        <f>+((I9*100/C9)-100)</f>
        <v>-69.754031442108413</v>
      </c>
      <c r="N9" s="34">
        <f>+((J9*100/D9)-100)</f>
        <v>-78.321790698353112</v>
      </c>
      <c r="O9" s="27"/>
      <c r="Q9" s="35"/>
      <c r="R9" s="35"/>
      <c r="S9" s="35"/>
    </row>
    <row r="10" spans="2:23" x14ac:dyDescent="0.25">
      <c r="B10" s="36" t="s">
        <v>13</v>
      </c>
      <c r="C10" s="37">
        <v>2865.2240000000002</v>
      </c>
      <c r="D10" s="38">
        <v>272.209</v>
      </c>
      <c r="E10" s="39">
        <v>1465.3670000000002</v>
      </c>
      <c r="F10" s="39">
        <v>1277.2839999999999</v>
      </c>
      <c r="G10" s="37">
        <v>6327.8739999999998</v>
      </c>
      <c r="H10" s="38">
        <v>742.19900000000007</v>
      </c>
      <c r="I10" s="39">
        <v>1583.585</v>
      </c>
      <c r="J10" s="39">
        <v>310.84699999999998</v>
      </c>
      <c r="K10" s="37">
        <f>+((I10*100/G10)-100)</f>
        <v>-74.974454295392093</v>
      </c>
      <c r="L10" s="40">
        <f t="shared" si="0"/>
        <v>-58.118105791034488</v>
      </c>
      <c r="M10" s="39">
        <f t="shared" si="1"/>
        <v>-44.730848268756652</v>
      </c>
      <c r="N10" s="41">
        <f t="shared" si="1"/>
        <v>14.194240454944534</v>
      </c>
      <c r="O10" s="27"/>
      <c r="P10" s="27"/>
      <c r="Q10" s="27"/>
      <c r="R10" s="27"/>
    </row>
    <row r="11" spans="2:23" x14ac:dyDescent="0.25">
      <c r="B11" s="36" t="s">
        <v>14</v>
      </c>
      <c r="C11" s="37">
        <v>19447.679</v>
      </c>
      <c r="D11" s="38">
        <v>21420.260000000002</v>
      </c>
      <c r="E11" s="39">
        <v>10107.096</v>
      </c>
      <c r="F11" s="39">
        <v>17766.419999999998</v>
      </c>
      <c r="G11" s="37">
        <v>14327.739</v>
      </c>
      <c r="H11" s="38">
        <v>7660.4750000000004</v>
      </c>
      <c r="I11" s="39">
        <v>16451.825000000001</v>
      </c>
      <c r="J11" s="39">
        <v>6395.8850000000002</v>
      </c>
      <c r="K11" s="37">
        <f t="shared" si="0"/>
        <v>14.824990879579815</v>
      </c>
      <c r="L11" s="40">
        <f t="shared" si="0"/>
        <v>-16.507984165472777</v>
      </c>
      <c r="M11" s="39">
        <f t="shared" si="1"/>
        <v>-15.40468659524872</v>
      </c>
      <c r="N11" s="41">
        <f t="shared" si="1"/>
        <v>-70.140955338543975</v>
      </c>
      <c r="O11" s="27"/>
      <c r="Q11" s="27"/>
      <c r="R11" s="27"/>
    </row>
    <row r="12" spans="2:23" x14ac:dyDescent="0.25">
      <c r="B12" s="36" t="s">
        <v>15</v>
      </c>
      <c r="C12" s="37">
        <v>4119.3410000000003</v>
      </c>
      <c r="D12" s="38">
        <v>1356.25</v>
      </c>
      <c r="E12" s="39">
        <v>2318.1840000000002</v>
      </c>
      <c r="F12" s="39">
        <v>36471.603999999999</v>
      </c>
      <c r="G12" s="37">
        <v>2734.8270000000002</v>
      </c>
      <c r="H12" s="38">
        <v>31935.45</v>
      </c>
      <c r="I12" s="39">
        <v>2605.6579999999999</v>
      </c>
      <c r="J12" s="39">
        <v>3312.7000000000003</v>
      </c>
      <c r="K12" s="37">
        <f t="shared" si="0"/>
        <v>-4.7231141128853977</v>
      </c>
      <c r="L12" s="40">
        <f t="shared" si="0"/>
        <v>-89.626887988113523</v>
      </c>
      <c r="M12" s="39">
        <f t="shared" si="1"/>
        <v>-36.745756177990614</v>
      </c>
      <c r="N12" s="41">
        <f t="shared" si="1"/>
        <v>144.25437788018434</v>
      </c>
      <c r="O12" s="27"/>
      <c r="P12" s="27"/>
      <c r="Q12" s="27"/>
      <c r="R12" s="27"/>
    </row>
    <row r="13" spans="2:23" x14ac:dyDescent="0.25">
      <c r="B13" s="36" t="s">
        <v>16</v>
      </c>
      <c r="C13" s="37">
        <v>979.06299999999999</v>
      </c>
      <c r="D13" s="38">
        <v>1294.94</v>
      </c>
      <c r="E13" s="39">
        <v>603.21699999999998</v>
      </c>
      <c r="F13" s="39">
        <v>134.1</v>
      </c>
      <c r="G13" s="37">
        <v>970.69899999999996</v>
      </c>
      <c r="H13" s="38">
        <v>29.38</v>
      </c>
      <c r="I13" s="39">
        <v>951.35500000000002</v>
      </c>
      <c r="J13" s="39">
        <v>1308.5</v>
      </c>
      <c r="K13" s="37">
        <f t="shared" si="0"/>
        <v>-1.9927907621209044</v>
      </c>
      <c r="L13" s="40">
        <f t="shared" si="0"/>
        <v>4353.7100068073523</v>
      </c>
      <c r="M13" s="39">
        <f t="shared" si="1"/>
        <v>-2.8300528158044926</v>
      </c>
      <c r="N13" s="41">
        <f t="shared" si="1"/>
        <v>1.0471527638346174</v>
      </c>
      <c r="O13" s="27"/>
    </row>
    <row r="14" spans="2:23" s="28" customFormat="1" x14ac:dyDescent="0.25">
      <c r="B14" s="42" t="s">
        <v>17</v>
      </c>
      <c r="C14" s="43">
        <v>172.53899999999999</v>
      </c>
      <c r="D14" s="44">
        <v>0</v>
      </c>
      <c r="E14" s="45">
        <v>101.4</v>
      </c>
      <c r="F14" s="45">
        <v>15.76</v>
      </c>
      <c r="G14" s="43">
        <v>53.1</v>
      </c>
      <c r="H14" s="44">
        <v>0</v>
      </c>
      <c r="I14" s="45">
        <v>39.686</v>
      </c>
      <c r="J14" s="46">
        <v>0</v>
      </c>
      <c r="K14" s="43">
        <f t="shared" si="0"/>
        <v>-25.261770244821093</v>
      </c>
      <c r="L14" s="47" t="s">
        <v>18</v>
      </c>
      <c r="M14" s="45">
        <f>+((I14*100/C14)-100)</f>
        <v>-76.998823454407415</v>
      </c>
      <c r="N14" s="48" t="s">
        <v>18</v>
      </c>
      <c r="O14" s="27"/>
      <c r="P14" s="35"/>
      <c r="Q14" s="35"/>
      <c r="R14" s="35"/>
      <c r="S14" s="35"/>
      <c r="T14" s="35"/>
    </row>
    <row r="15" spans="2:23" x14ac:dyDescent="0.25">
      <c r="B15" s="49" t="s">
        <v>13</v>
      </c>
      <c r="C15" s="30">
        <v>0</v>
      </c>
      <c r="D15" s="31">
        <v>0</v>
      </c>
      <c r="E15" s="32">
        <v>101.4</v>
      </c>
      <c r="F15" s="32">
        <v>15.76</v>
      </c>
      <c r="G15" s="30">
        <v>31.36</v>
      </c>
      <c r="H15" s="31">
        <v>0</v>
      </c>
      <c r="I15" s="32">
        <v>8.5380000000000003</v>
      </c>
      <c r="J15" s="32">
        <v>0</v>
      </c>
      <c r="K15" s="30">
        <f t="shared" si="0"/>
        <v>-72.774234693877546</v>
      </c>
      <c r="L15" s="33" t="s">
        <v>18</v>
      </c>
      <c r="M15" s="32" t="s">
        <v>18</v>
      </c>
      <c r="N15" s="34" t="s">
        <v>18</v>
      </c>
      <c r="O15" s="27"/>
      <c r="Q15" s="27"/>
      <c r="R15" s="27"/>
    </row>
    <row r="16" spans="2:23" x14ac:dyDescent="0.25">
      <c r="B16" s="50" t="s">
        <v>14</v>
      </c>
      <c r="C16" s="51">
        <v>172.53899999999999</v>
      </c>
      <c r="D16" s="52">
        <v>0</v>
      </c>
      <c r="E16" s="53">
        <v>0</v>
      </c>
      <c r="F16" s="53">
        <v>0</v>
      </c>
      <c r="G16" s="51">
        <v>21.74</v>
      </c>
      <c r="H16" s="52">
        <v>0</v>
      </c>
      <c r="I16" s="53">
        <v>31.148</v>
      </c>
      <c r="J16" s="53">
        <v>0</v>
      </c>
      <c r="K16" s="51">
        <f t="shared" si="0"/>
        <v>43.27506899724014</v>
      </c>
      <c r="L16" s="54" t="s">
        <v>18</v>
      </c>
      <c r="M16" s="53">
        <f t="shared" ref="M16:N27" si="2">+((I16*100/C16)-100)</f>
        <v>-81.947269892603984</v>
      </c>
      <c r="N16" s="55" t="s">
        <v>18</v>
      </c>
      <c r="O16" s="27"/>
      <c r="Q16" s="27"/>
      <c r="R16" s="27"/>
    </row>
    <row r="17" spans="2:20" s="28" customFormat="1" x14ac:dyDescent="0.25">
      <c r="B17" s="21" t="s">
        <v>19</v>
      </c>
      <c r="C17" s="22">
        <v>3511.4580000000001</v>
      </c>
      <c r="D17" s="23">
        <v>2227.88</v>
      </c>
      <c r="E17" s="24">
        <v>2356.4780000000001</v>
      </c>
      <c r="F17" s="24">
        <v>1616.73</v>
      </c>
      <c r="G17" s="22">
        <v>2881.424</v>
      </c>
      <c r="H17" s="23">
        <v>4065.0349999999999</v>
      </c>
      <c r="I17" s="24">
        <v>2371.683</v>
      </c>
      <c r="J17" s="39">
        <v>2743.86</v>
      </c>
      <c r="K17" s="22">
        <f t="shared" si="0"/>
        <v>-17.690593262220347</v>
      </c>
      <c r="L17" s="25">
        <f t="shared" si="0"/>
        <v>-32.500950176320742</v>
      </c>
      <c r="M17" s="24">
        <f t="shared" si="2"/>
        <v>-32.458739361256775</v>
      </c>
      <c r="N17" s="26">
        <f t="shared" si="2"/>
        <v>23.160134298077097</v>
      </c>
      <c r="O17" s="27"/>
      <c r="P17" s="35"/>
      <c r="Q17" s="35"/>
      <c r="R17" s="35"/>
      <c r="S17" s="35"/>
      <c r="T17" s="35"/>
    </row>
    <row r="18" spans="2:20" x14ac:dyDescent="0.25">
      <c r="B18" s="49" t="s">
        <v>13</v>
      </c>
      <c r="C18" s="30">
        <v>298.73500000000001</v>
      </c>
      <c r="D18" s="31">
        <v>228.66</v>
      </c>
      <c r="E18" s="32">
        <v>108.29400000000001</v>
      </c>
      <c r="F18" s="32">
        <v>80.38</v>
      </c>
      <c r="G18" s="30">
        <v>188.916</v>
      </c>
      <c r="H18" s="31">
        <v>0</v>
      </c>
      <c r="I18" s="32">
        <v>271.66899999999998</v>
      </c>
      <c r="J18" s="32">
        <v>0</v>
      </c>
      <c r="K18" s="30">
        <f t="shared" si="0"/>
        <v>43.804124584471396</v>
      </c>
      <c r="L18" s="33" t="s">
        <v>18</v>
      </c>
      <c r="M18" s="32">
        <f t="shared" si="2"/>
        <v>-9.0602038596080234</v>
      </c>
      <c r="N18" s="34" t="s">
        <v>18</v>
      </c>
      <c r="O18" s="27"/>
      <c r="Q18" s="27"/>
      <c r="R18" s="27"/>
    </row>
    <row r="19" spans="2:20" x14ac:dyDescent="0.25">
      <c r="B19" s="36" t="s">
        <v>14</v>
      </c>
      <c r="C19" s="37">
        <v>1076.0309999999999</v>
      </c>
      <c r="D19" s="38">
        <v>1264.28</v>
      </c>
      <c r="E19" s="39">
        <v>493.99299999999999</v>
      </c>
      <c r="F19" s="39">
        <v>223.82</v>
      </c>
      <c r="G19" s="37">
        <v>525.50400000000002</v>
      </c>
      <c r="H19" s="38">
        <v>925.81499999999994</v>
      </c>
      <c r="I19" s="39">
        <v>358.87799999999999</v>
      </c>
      <c r="J19" s="39">
        <v>809.43999999999994</v>
      </c>
      <c r="K19" s="37">
        <f t="shared" si="0"/>
        <v>-31.707846181951055</v>
      </c>
      <c r="L19" s="40">
        <f t="shared" si="0"/>
        <v>-12.570005886705218</v>
      </c>
      <c r="M19" s="39">
        <f t="shared" si="2"/>
        <v>-66.647986907440412</v>
      </c>
      <c r="N19" s="41">
        <f t="shared" si="2"/>
        <v>-35.976207802069155</v>
      </c>
      <c r="O19" s="27"/>
      <c r="Q19" s="27"/>
      <c r="R19" s="27"/>
    </row>
    <row r="20" spans="2:20" x14ac:dyDescent="0.25">
      <c r="B20" s="50" t="s">
        <v>20</v>
      </c>
      <c r="C20" s="51">
        <v>2136.692</v>
      </c>
      <c r="D20" s="52">
        <v>734.94</v>
      </c>
      <c r="E20" s="53">
        <v>1754.191</v>
      </c>
      <c r="F20" s="53">
        <v>1312.53</v>
      </c>
      <c r="G20" s="51">
        <v>2167.0039999999999</v>
      </c>
      <c r="H20" s="52">
        <v>3139.22</v>
      </c>
      <c r="I20" s="53">
        <v>1741.136</v>
      </c>
      <c r="J20" s="53">
        <v>1934.42</v>
      </c>
      <c r="K20" s="56">
        <f t="shared" si="0"/>
        <v>-19.652386428451436</v>
      </c>
      <c r="L20" s="54">
        <f t="shared" si="0"/>
        <v>-38.378960378692796</v>
      </c>
      <c r="M20" s="55">
        <f t="shared" si="2"/>
        <v>-18.512541816976892</v>
      </c>
      <c r="N20" s="55">
        <f t="shared" si="2"/>
        <v>163.20788091544887</v>
      </c>
      <c r="O20" s="27"/>
      <c r="Q20" s="27"/>
      <c r="R20" s="27"/>
    </row>
    <row r="21" spans="2:20" x14ac:dyDescent="0.25">
      <c r="B21" s="36" t="s">
        <v>21</v>
      </c>
      <c r="C21" s="37">
        <v>3.4</v>
      </c>
      <c r="D21" s="38">
        <v>0</v>
      </c>
      <c r="E21" s="39">
        <v>265.928</v>
      </c>
      <c r="F21" s="39">
        <v>19.02</v>
      </c>
      <c r="G21" s="37">
        <v>35.799999999999997</v>
      </c>
      <c r="H21" s="38">
        <v>15.84</v>
      </c>
      <c r="I21" s="39">
        <v>54.29</v>
      </c>
      <c r="J21" s="39">
        <v>0</v>
      </c>
      <c r="K21" s="57">
        <f t="shared" si="0"/>
        <v>51.648044692737443</v>
      </c>
      <c r="L21" s="40" t="s">
        <v>18</v>
      </c>
      <c r="M21" s="41">
        <f t="shared" si="2"/>
        <v>1496.7647058823529</v>
      </c>
      <c r="N21" s="41" t="s">
        <v>18</v>
      </c>
      <c r="O21" s="27"/>
      <c r="Q21" s="27"/>
      <c r="R21" s="27"/>
    </row>
    <row r="22" spans="2:20" x14ac:dyDescent="0.25">
      <c r="B22" s="36" t="s">
        <v>22</v>
      </c>
      <c r="C22" s="37">
        <v>74.34</v>
      </c>
      <c r="D22" s="38">
        <v>0</v>
      </c>
      <c r="E22" s="39">
        <v>16.440000000000001</v>
      </c>
      <c r="F22" s="39">
        <v>0</v>
      </c>
      <c r="G22" s="37">
        <v>51.9</v>
      </c>
      <c r="H22" s="38">
        <v>295.66000000000003</v>
      </c>
      <c r="I22" s="39">
        <v>72.290000000000006</v>
      </c>
      <c r="J22" s="39">
        <v>0</v>
      </c>
      <c r="K22" s="57">
        <f>+((I22*100/G22)-100)</f>
        <v>39.287090558766891</v>
      </c>
      <c r="L22" s="40" t="s">
        <v>18</v>
      </c>
      <c r="M22" s="41">
        <f t="shared" si="2"/>
        <v>-2.7576002152273276</v>
      </c>
      <c r="N22" s="41" t="s">
        <v>18</v>
      </c>
      <c r="O22" s="27"/>
      <c r="Q22" s="27"/>
      <c r="R22" s="27"/>
    </row>
    <row r="23" spans="2:20" x14ac:dyDescent="0.25">
      <c r="B23" s="36" t="s">
        <v>23</v>
      </c>
      <c r="C23" s="37">
        <v>181.94300000000001</v>
      </c>
      <c r="D23" s="38">
        <v>109.24</v>
      </c>
      <c r="E23" s="39">
        <v>21.486999999999998</v>
      </c>
      <c r="F23" s="39">
        <v>360.45400000000001</v>
      </c>
      <c r="G23" s="37">
        <v>193.239</v>
      </c>
      <c r="H23" s="38">
        <v>725.87199999999996</v>
      </c>
      <c r="I23" s="39">
        <v>96.22</v>
      </c>
      <c r="J23" s="39">
        <v>625.02</v>
      </c>
      <c r="K23" s="57">
        <f t="shared" si="0"/>
        <v>-50.206738805313627</v>
      </c>
      <c r="L23" s="40">
        <f t="shared" si="0"/>
        <v>-13.893909670024456</v>
      </c>
      <c r="M23" s="41">
        <f t="shared" si="2"/>
        <v>-47.115305342882117</v>
      </c>
      <c r="N23" s="41">
        <f t="shared" si="2"/>
        <v>472.15305748809965</v>
      </c>
      <c r="O23" s="27"/>
      <c r="Q23" s="27"/>
      <c r="R23" s="27"/>
    </row>
    <row r="24" spans="2:20" x14ac:dyDescent="0.25">
      <c r="B24" s="36" t="s">
        <v>24</v>
      </c>
      <c r="C24" s="37">
        <v>0</v>
      </c>
      <c r="D24" s="38">
        <v>340.52</v>
      </c>
      <c r="E24" s="39">
        <v>1250.8800000000001</v>
      </c>
      <c r="F24" s="39">
        <v>809.68</v>
      </c>
      <c r="G24" s="37">
        <v>1153.442</v>
      </c>
      <c r="H24" s="38">
        <v>755.505</v>
      </c>
      <c r="I24" s="39">
        <v>298.65899999999999</v>
      </c>
      <c r="J24" s="39">
        <v>769.54</v>
      </c>
      <c r="K24" s="57">
        <f t="shared" ref="K24:L27" si="3">+((I24*100/G24)-100)</f>
        <v>-74.107150597949442</v>
      </c>
      <c r="L24" s="40">
        <f t="shared" si="3"/>
        <v>1.8576978312519401</v>
      </c>
      <c r="M24" s="41" t="s">
        <v>18</v>
      </c>
      <c r="N24" s="41">
        <f t="shared" si="2"/>
        <v>125.98966286855398</v>
      </c>
      <c r="O24" s="27"/>
      <c r="Q24" s="27"/>
      <c r="R24" s="27"/>
    </row>
    <row r="25" spans="2:20" x14ac:dyDescent="0.25">
      <c r="B25" s="49" t="s">
        <v>25</v>
      </c>
      <c r="C25" s="30">
        <v>218.45599999999999</v>
      </c>
      <c r="D25" s="31">
        <v>244.36</v>
      </c>
      <c r="E25" s="32">
        <v>520.15</v>
      </c>
      <c r="F25" s="32">
        <v>20.36</v>
      </c>
      <c r="G25" s="30">
        <v>1105.067</v>
      </c>
      <c r="H25" s="31">
        <v>52.66</v>
      </c>
      <c r="I25" s="32">
        <v>271.971</v>
      </c>
      <c r="J25" s="32">
        <v>27.64</v>
      </c>
      <c r="K25" s="58">
        <f t="shared" si="3"/>
        <v>-75.388732085927828</v>
      </c>
      <c r="L25" s="33">
        <f t="shared" si="3"/>
        <v>-47.512343334599315</v>
      </c>
      <c r="M25" s="34">
        <f t="shared" si="2"/>
        <v>24.49692386567547</v>
      </c>
      <c r="N25" s="34">
        <f t="shared" si="2"/>
        <v>-88.688819774103777</v>
      </c>
      <c r="O25" s="27"/>
      <c r="Q25" s="27"/>
      <c r="R25" s="27"/>
    </row>
    <row r="26" spans="2:20" x14ac:dyDescent="0.25">
      <c r="B26" s="36" t="s">
        <v>26</v>
      </c>
      <c r="C26" s="37">
        <v>59.14</v>
      </c>
      <c r="D26" s="38">
        <v>0</v>
      </c>
      <c r="E26" s="39">
        <v>242.36</v>
      </c>
      <c r="F26" s="39">
        <v>0</v>
      </c>
      <c r="G26" s="37">
        <v>232.64</v>
      </c>
      <c r="H26" s="38">
        <v>0</v>
      </c>
      <c r="I26" s="39">
        <v>202.76</v>
      </c>
      <c r="J26" s="39">
        <v>0</v>
      </c>
      <c r="K26" s="57">
        <f t="shared" si="3"/>
        <v>-12.843878954607973</v>
      </c>
      <c r="L26" s="40" t="s">
        <v>18</v>
      </c>
      <c r="M26" s="41">
        <f t="shared" si="2"/>
        <v>242.84748055461614</v>
      </c>
      <c r="N26" s="41" t="s">
        <v>18</v>
      </c>
      <c r="O26" s="27"/>
      <c r="Q26" s="27"/>
      <c r="R26" s="27"/>
    </row>
    <row r="27" spans="2:20" x14ac:dyDescent="0.25">
      <c r="B27" s="36" t="s">
        <v>27</v>
      </c>
      <c r="C27" s="37">
        <v>4329.4759999999997</v>
      </c>
      <c r="D27" s="38">
        <v>3841.04</v>
      </c>
      <c r="E27" s="39">
        <v>107</v>
      </c>
      <c r="F27" s="39">
        <v>590.58199999999999</v>
      </c>
      <c r="G27" s="37">
        <v>610.98599999999999</v>
      </c>
      <c r="H27" s="38">
        <v>5227.51</v>
      </c>
      <c r="I27" s="39">
        <v>57.439</v>
      </c>
      <c r="J27" s="39">
        <v>2624.6170000000002</v>
      </c>
      <c r="K27" s="57">
        <f t="shared" si="3"/>
        <v>-90.598966261092727</v>
      </c>
      <c r="L27" s="40">
        <f t="shared" si="3"/>
        <v>-49.792214649039408</v>
      </c>
      <c r="M27" s="41">
        <f t="shared" si="2"/>
        <v>-98.673303651527348</v>
      </c>
      <c r="N27" s="41">
        <f t="shared" si="2"/>
        <v>-31.669105242330204</v>
      </c>
      <c r="O27" s="27"/>
      <c r="Q27" s="27"/>
      <c r="R27" s="27"/>
    </row>
    <row r="28" spans="2:20" x14ac:dyDescent="0.25">
      <c r="B28" s="59" t="s">
        <v>28</v>
      </c>
      <c r="C28" s="60">
        <v>38828.279000000002</v>
      </c>
      <c r="D28" s="61">
        <v>33745.178</v>
      </c>
      <c r="E28" s="61">
        <v>19995.379000000001</v>
      </c>
      <c r="F28" s="61">
        <v>59478.633999999998</v>
      </c>
      <c r="G28" s="61">
        <v>36577.516000000003</v>
      </c>
      <c r="H28" s="61">
        <v>50663.955000000009</v>
      </c>
      <c r="I28" s="61">
        <v>25924.34</v>
      </c>
      <c r="J28" s="61">
        <v>18690.583999999999</v>
      </c>
      <c r="K28" s="61">
        <f>+((I28*100/G28)-100)</f>
        <v>-29.124930189354586</v>
      </c>
      <c r="L28" s="61">
        <f>+((J28*100/H28)-100)</f>
        <v>-63.108715061822558</v>
      </c>
      <c r="M28" s="61">
        <f>+((I28*100/C28)-100)</f>
        <v>-33.233352938460143</v>
      </c>
      <c r="N28" s="62">
        <f>+((J28*100/D28)-100)</f>
        <v>-44.612578425279018</v>
      </c>
    </row>
    <row r="29" spans="2:20" x14ac:dyDescent="0.25">
      <c r="B29" s="21"/>
      <c r="C29" s="24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</row>
    <row r="30" spans="2:20" x14ac:dyDescent="0.25">
      <c r="B30" s="64" t="s">
        <v>29</v>
      </c>
      <c r="C30" s="65"/>
      <c r="D30" s="65"/>
      <c r="E30" s="65"/>
      <c r="F30" s="65"/>
      <c r="G30" s="65"/>
      <c r="H30" s="65"/>
      <c r="I30" s="65"/>
      <c r="J30" s="65"/>
      <c r="K30" s="64"/>
      <c r="L30" s="66"/>
      <c r="M30" s="66"/>
      <c r="N30" s="66"/>
    </row>
    <row r="31" spans="2:20" ht="15" customHeight="1" x14ac:dyDescent="0.25">
      <c r="B31" s="67" t="s">
        <v>30</v>
      </c>
      <c r="C31" s="67"/>
      <c r="D31" s="67"/>
      <c r="E31" s="67"/>
      <c r="F31" s="67"/>
      <c r="G31" s="68"/>
      <c r="H31" s="68"/>
      <c r="I31" s="68"/>
      <c r="J31" s="68"/>
      <c r="K31" s="69"/>
      <c r="L31" s="27"/>
      <c r="M31" s="27"/>
      <c r="N31" s="27"/>
    </row>
    <row r="32" spans="2:20" x14ac:dyDescent="0.25">
      <c r="B32" s="67" t="s">
        <v>31</v>
      </c>
      <c r="C32" s="67"/>
      <c r="D32" s="67"/>
      <c r="E32" s="67"/>
      <c r="F32" s="67"/>
      <c r="G32" s="70"/>
      <c r="H32" s="69"/>
      <c r="I32" s="69"/>
      <c r="J32" s="69"/>
      <c r="K32" s="71"/>
      <c r="L32" s="27"/>
      <c r="M32" s="27"/>
      <c r="N32" s="27"/>
    </row>
    <row r="33" spans="2:14" ht="15" customHeight="1" x14ac:dyDescent="0.25">
      <c r="B33" s="72" t="s">
        <v>32</v>
      </c>
      <c r="C33" s="73"/>
      <c r="D33" s="73"/>
      <c r="E33" s="73"/>
      <c r="F33" s="73"/>
      <c r="G33" s="73"/>
      <c r="H33" s="73"/>
      <c r="I33" s="73"/>
      <c r="J33" s="73"/>
      <c r="K33" s="74"/>
      <c r="M33" s="66"/>
      <c r="N33" s="66"/>
    </row>
    <row r="34" spans="2:14" x14ac:dyDescent="0.25">
      <c r="C34" s="27"/>
      <c r="D34" s="27"/>
    </row>
    <row r="35" spans="2:14" x14ac:dyDescent="0.25">
      <c r="K35" s="75"/>
      <c r="L35" s="76" t="s">
        <v>33</v>
      </c>
      <c r="M35" s="76"/>
      <c r="N35" s="76"/>
    </row>
  </sheetData>
  <mergeCells count="25">
    <mergeCell ref="L6:L7"/>
    <mergeCell ref="M6:M7"/>
    <mergeCell ref="N6:N7"/>
    <mergeCell ref="B33:K33"/>
    <mergeCell ref="L35:N35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11_13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2025-04-02T12:27:47Z</dcterms:created>
  <dcterms:modified xsi:type="dcterms:W3CDTF">2025-04-02T12:30:33Z</dcterms:modified>
</cp:coreProperties>
</file>