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15\"/>
    </mc:Choice>
  </mc:AlternateContent>
  <xr:revisionPtr revIDLastSave="0" documentId="8_{F844E776-ACB2-4AC4-8805-9F72C51E0541}" xr6:coauthVersionLast="47" xr6:coauthVersionMax="47" xr10:uidLastSave="{00000000-0000-0000-0000-000000000000}"/>
  <bookViews>
    <workbookView xWindow="-108" yWindow="-108" windowWidth="23256" windowHeight="12456" xr2:uid="{95AEB6B5-9428-4908-B8D5-9A44F4757A19}"/>
  </bookViews>
  <sheets>
    <sheet name="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" l="1"/>
  <c r="G85" i="1"/>
  <c r="H84" i="1"/>
  <c r="G84" i="1"/>
  <c r="H83" i="1"/>
  <c r="G83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3" i="1"/>
  <c r="G73" i="1"/>
  <c r="H71" i="1"/>
  <c r="G71" i="1"/>
  <c r="H70" i="1"/>
  <c r="G70" i="1"/>
  <c r="G69" i="1"/>
  <c r="H68" i="1"/>
  <c r="G68" i="1"/>
  <c r="H66" i="1"/>
  <c r="G66" i="1"/>
  <c r="H63" i="1"/>
  <c r="G63" i="1"/>
  <c r="H62" i="1"/>
  <c r="G62" i="1"/>
  <c r="H61" i="1"/>
  <c r="G61" i="1"/>
  <c r="H60" i="1"/>
  <c r="G60" i="1"/>
  <c r="H59" i="1"/>
  <c r="G59" i="1"/>
  <c r="H58" i="1"/>
  <c r="G58" i="1"/>
  <c r="H56" i="1"/>
  <c r="G56" i="1"/>
  <c r="H55" i="1"/>
  <c r="G55" i="1"/>
  <c r="H54" i="1"/>
  <c r="G54" i="1"/>
  <c r="G53" i="1"/>
  <c r="H52" i="1"/>
  <c r="G52" i="1"/>
  <c r="H50" i="1"/>
  <c r="G50" i="1"/>
  <c r="H49" i="1"/>
  <c r="G49" i="1"/>
  <c r="G47" i="1"/>
  <c r="H43" i="1"/>
  <c r="G43" i="1"/>
  <c r="H42" i="1"/>
  <c r="G42" i="1"/>
  <c r="H41" i="1"/>
  <c r="G41" i="1"/>
  <c r="H39" i="1"/>
  <c r="G39" i="1"/>
  <c r="H38" i="1"/>
  <c r="G38" i="1"/>
  <c r="H37" i="1"/>
  <c r="G37" i="1"/>
  <c r="G36" i="1"/>
  <c r="H35" i="1"/>
  <c r="G35" i="1"/>
  <c r="H33" i="1"/>
  <c r="G33" i="1"/>
  <c r="H32" i="1"/>
  <c r="H30" i="1"/>
  <c r="G30" i="1"/>
  <c r="G29" i="1"/>
  <c r="H28" i="1"/>
  <c r="G28" i="1"/>
  <c r="H25" i="1"/>
  <c r="G25" i="1"/>
  <c r="H24" i="1"/>
  <c r="G24" i="1"/>
  <c r="H22" i="1"/>
  <c r="G22" i="1"/>
  <c r="H21" i="1"/>
  <c r="H20" i="1"/>
  <c r="G20" i="1"/>
  <c r="H18" i="1"/>
  <c r="G18" i="1"/>
  <c r="H17" i="1"/>
  <c r="G17" i="1"/>
  <c r="H16" i="1"/>
  <c r="G16" i="1"/>
  <c r="H15" i="1"/>
  <c r="G15" i="1"/>
  <c r="H13" i="1"/>
  <c r="G13" i="1"/>
  <c r="H12" i="1"/>
  <c r="G12" i="1"/>
  <c r="H10" i="1"/>
  <c r="G10" i="1"/>
  <c r="H8" i="1"/>
  <c r="G8" i="1"/>
</calcChain>
</file>

<file path=xl/sharedStrings.xml><?xml version="1.0" encoding="utf-8"?>
<sst xmlns="http://schemas.openxmlformats.org/spreadsheetml/2006/main" count="239" uniqueCount="46">
  <si>
    <t xml:space="preserve">Galvijų supirkimo kainos Lietuvos įmonėse 2025 m. 12–15 sav., EUR/100 kg skerdenų (be PVM)  </t>
  </si>
  <si>
    <t>Kategorija pagal
raumeningumą</t>
  </si>
  <si>
    <t>Pokytis %</t>
  </si>
  <si>
    <t>15 sav.
(04 08–14)</t>
  </si>
  <si>
    <t>12 sav.
(03 17–23)</t>
  </si>
  <si>
    <t>13 sav.
(03 24–30)</t>
  </si>
  <si>
    <t>14 sav.
(03 31–04 06)</t>
  </si>
  <si>
    <t>15 sav.
(04 07–13)</t>
  </si>
  <si>
    <t>savaitės*</t>
  </si>
  <si>
    <t>metų**</t>
  </si>
  <si>
    <t>Jauni buliai (A):</t>
  </si>
  <si>
    <t>U1</t>
  </si>
  <si>
    <t>-</t>
  </si>
  <si>
    <t>●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</si>
  <si>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</si>
  <si>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</si>
  <si>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</si>
  <si>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</si>
  <si>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</si>
  <si>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</si>
  <si>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</si>
  <si>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</si>
  <si>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</si>
  <si>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</si>
  <si>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</si>
  <si>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</si>
  <si>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</si>
  <si>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</si>
  <si>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</si>
  <si>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</si>
  <si>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</si>
  <si>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</si>
  <si>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</si>
  <si>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</si>
  <si>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</si>
  <si>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</si>
  <si>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</si>
  <si>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</si>
  <si>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</si>
  <si>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</si>
  <si>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</si>
  <si>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</si>
  <si>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15 savaitę su 2025 m. 14 savaite</t>
  </si>
  <si>
    <t>** lyginant 2025 m. 15 savaitę su 2024 m. 15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</si>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</sst>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right" vertical="center" indent="1"/>
    </xf>
    <xf numFmtId="2" fontId="8" fillId="0" borderId="9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0" borderId="12" xfId="1" applyNumberFormat="1" applyFont="1" applyBorder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2" fontId="8" fillId="0" borderId="13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2" fontId="11" fillId="0" borderId="12" xfId="1" applyNumberFormat="1" applyFont="1" applyBorder="1" applyAlignment="1">
      <alignment horizontal="right" vertical="center" wrapText="1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13" xfId="0" applyNumberFormat="1" applyFont="1" applyBorder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14" fillId="0" borderId="12" xfId="0" applyNumberFormat="1" applyFont="1" applyBorder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7" fillId="0" borderId="0" xfId="0" quotePrefix="1" applyNumberFormat="1" applyFont="1" applyAlignment="1">
      <alignment horizontal="right" vertical="center" indent="1"/>
    </xf>
    <xf numFmtId="2" fontId="16" fillId="0" borderId="14" xfId="0" applyNumberFormat="1" applyFont="1" applyBorder="1" applyAlignment="1">
      <alignment horizontal="right" vertical="center" wrapText="1" indent="1"/>
    </xf>
    <xf numFmtId="0" fontId="18" fillId="0" borderId="15" xfId="1" applyFont="1" applyBorder="1" applyAlignment="1">
      <alignment horizontal="right" vertical="center" wrapText="1" indent="1"/>
    </xf>
    <xf numFmtId="0" fontId="18" fillId="0" borderId="16" xfId="1" applyFont="1" applyBorder="1" applyAlignment="1">
      <alignment horizontal="right" vertical="center" wrapText="1" indent="1"/>
    </xf>
    <xf numFmtId="0" fontId="5" fillId="2" borderId="17" xfId="1" applyFont="1" applyFill="1" applyBorder="1" applyAlignment="1">
      <alignment horizontal="center" wrapText="1"/>
    </xf>
    <xf numFmtId="2" fontId="17" fillId="2" borderId="18" xfId="0" applyNumberFormat="1" applyFont="1" applyFill="1" applyBorder="1" applyAlignment="1">
      <alignment horizontal="right" vertical="center" wrapText="1" indent="1"/>
    </xf>
    <xf numFmtId="0" fontId="17" fillId="2" borderId="18" xfId="0" applyFont="1" applyFill="1" applyBorder="1" applyAlignment="1">
      <alignment horizontal="right" vertical="center" wrapText="1" indent="1"/>
    </xf>
    <xf numFmtId="2" fontId="17" fillId="2" borderId="18" xfId="0" applyNumberFormat="1" applyFont="1" applyFill="1" applyBorder="1" applyAlignment="1">
      <alignment horizontal="right" vertical="center" indent="1"/>
    </xf>
    <xf numFmtId="2" fontId="17" fillId="2" borderId="19" xfId="0" applyNumberFormat="1" applyFont="1" applyFill="1" applyBorder="1" applyAlignment="1">
      <alignment horizontal="right" vertical="center" indent="1"/>
    </xf>
    <xf numFmtId="0" fontId="5" fillId="3" borderId="20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8" fillId="0" borderId="10" xfId="1" applyNumberFormat="1" applyFont="1" applyBorder="1" applyAlignment="1">
      <alignment horizontal="right" vertical="center" wrapText="1" indent="1"/>
    </xf>
    <xf numFmtId="2" fontId="14" fillId="0" borderId="11" xfId="0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8" fillId="0" borderId="12" xfId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indent="1"/>
    </xf>
    <xf numFmtId="2" fontId="7" fillId="0" borderId="13" xfId="0" quotePrefix="1" applyNumberFormat="1" applyFont="1" applyBorder="1" applyAlignment="1">
      <alignment horizontal="right" vertical="center" indent="1"/>
    </xf>
    <xf numFmtId="0" fontId="18" fillId="0" borderId="12" xfId="1" applyFont="1" applyBorder="1" applyAlignment="1">
      <alignment horizontal="right" vertical="center" wrapText="1" indent="1"/>
    </xf>
    <xf numFmtId="0" fontId="13" fillId="0" borderId="0" xfId="0" quotePrefix="1" applyFont="1" applyAlignment="1">
      <alignment horizontal="right" vertical="center" indent="1"/>
    </xf>
    <xf numFmtId="2" fontId="13" fillId="0" borderId="13" xfId="0" quotePrefix="1" applyNumberFormat="1" applyFont="1" applyBorder="1" applyAlignment="1">
      <alignment horizontal="right" vertical="center" indent="1"/>
    </xf>
    <xf numFmtId="0" fontId="8" fillId="0" borderId="0" xfId="1" applyFont="1" applyAlignment="1">
      <alignment horizontal="right" vertical="center" wrapText="1" indent="1"/>
    </xf>
    <xf numFmtId="2" fontId="17" fillId="0" borderId="12" xfId="0" quotePrefix="1" applyNumberFormat="1" applyFont="1" applyBorder="1" applyAlignment="1">
      <alignment horizontal="right" vertical="center" indent="1"/>
    </xf>
    <xf numFmtId="0" fontId="17" fillId="0" borderId="0" xfId="0" quotePrefix="1" applyFont="1" applyAlignment="1">
      <alignment horizontal="right" vertical="center" indent="1"/>
    </xf>
    <xf numFmtId="2" fontId="17" fillId="0" borderId="13" xfId="0" quotePrefix="1" applyNumberFormat="1" applyFont="1" applyBorder="1" applyAlignment="1">
      <alignment horizontal="right" vertical="center" indent="1"/>
    </xf>
    <xf numFmtId="0" fontId="16" fillId="0" borderId="0" xfId="0" applyFont="1" applyAlignment="1">
      <alignment horizontal="right" vertical="center" wrapText="1" indent="1"/>
    </xf>
    <xf numFmtId="0" fontId="13" fillId="0" borderId="15" xfId="0" quotePrefix="1" applyFont="1" applyBorder="1" applyAlignment="1">
      <alignment horizontal="right" vertical="center" indent="1"/>
    </xf>
    <xf numFmtId="2" fontId="13" fillId="0" borderId="15" xfId="0" quotePrefix="1" applyNumberFormat="1" applyFont="1" applyBorder="1" applyAlignment="1">
      <alignment horizontal="right" vertical="center" indent="1"/>
    </xf>
    <xf numFmtId="2" fontId="13" fillId="0" borderId="16" xfId="0" quotePrefix="1" applyNumberFormat="1" applyFont="1" applyBorder="1" applyAlignment="1">
      <alignment horizontal="right" vertical="center" indent="1"/>
    </xf>
    <xf numFmtId="0" fontId="5" fillId="2" borderId="19" xfId="1" applyFont="1" applyFill="1" applyBorder="1" applyAlignment="1">
      <alignment horizontal="center" wrapText="1"/>
    </xf>
    <xf numFmtId="2" fontId="16" fillId="2" borderId="18" xfId="0" applyNumberFormat="1" applyFont="1" applyFill="1" applyBorder="1" applyAlignment="1">
      <alignment horizontal="right" vertical="center" wrapText="1" indent="1"/>
    </xf>
    <xf numFmtId="0" fontId="16" fillId="2" borderId="18" xfId="0" applyFont="1" applyFill="1" applyBorder="1" applyAlignment="1">
      <alignment horizontal="right" vertical="center" wrapText="1" indent="1"/>
    </xf>
    <xf numFmtId="2" fontId="17" fillId="2" borderId="18" xfId="0" quotePrefix="1" applyNumberFormat="1" applyFont="1" applyFill="1" applyBorder="1" applyAlignment="1">
      <alignment horizontal="right" vertical="center" indent="1"/>
    </xf>
    <xf numFmtId="0" fontId="19" fillId="0" borderId="0" xfId="1" applyFont="1" applyAlignment="1">
      <alignment horizontal="center" wrapText="1"/>
    </xf>
    <xf numFmtId="2" fontId="18" fillId="0" borderId="12" xfId="1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2" fontId="7" fillId="0" borderId="12" xfId="1" quotePrefix="1" applyNumberFormat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2" fontId="20" fillId="0" borderId="0" xfId="1" quotePrefix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6" fillId="2" borderId="21" xfId="0" applyNumberFormat="1" applyFont="1" applyFill="1" applyBorder="1" applyAlignment="1">
      <alignment horizontal="right" vertical="center" wrapText="1" indent="1"/>
    </xf>
    <xf numFmtId="2" fontId="17" fillId="2" borderId="17" xfId="0" quotePrefix="1" applyNumberFormat="1" applyFont="1" applyFill="1" applyBorder="1" applyAlignment="1">
      <alignment horizontal="right" vertical="center" indent="1"/>
    </xf>
    <xf numFmtId="2" fontId="8" fillId="0" borderId="10" xfId="1" quotePrefix="1" applyNumberFormat="1" applyFont="1" applyBorder="1" applyAlignment="1">
      <alignment horizontal="right" vertical="center" wrapText="1" inden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3" borderId="11" xfId="1" applyNumberFormat="1" applyFont="1" applyFill="1" applyBorder="1" applyAlignment="1">
      <alignment horizontal="right" vertical="center" wrapText="1" indent="1"/>
    </xf>
    <xf numFmtId="2" fontId="8" fillId="3" borderId="0" xfId="1" applyNumberFormat="1" applyFont="1" applyFill="1" applyAlignment="1">
      <alignment horizontal="right" vertical="center" wrapText="1" indent="1"/>
    </xf>
    <xf numFmtId="2" fontId="8" fillId="3" borderId="13" xfId="1" applyNumberFormat="1" applyFont="1" applyFill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12" fillId="0" borderId="12" xfId="0" applyNumberFormat="1" applyFont="1" applyBorder="1" applyAlignment="1">
      <alignment horizontal="right" vertical="center" wrapText="1" indent="1"/>
    </xf>
    <xf numFmtId="2" fontId="18" fillId="3" borderId="0" xfId="1" applyNumberFormat="1" applyFont="1" applyFill="1" applyAlignment="1">
      <alignment horizontal="right" vertical="center" wrapText="1" indent="1"/>
    </xf>
    <xf numFmtId="2" fontId="18" fillId="3" borderId="13" xfId="1" applyNumberFormat="1" applyFont="1" applyFill="1" applyBorder="1" applyAlignment="1">
      <alignment horizontal="right" vertical="center" wrapText="1" indent="1"/>
    </xf>
    <xf numFmtId="0" fontId="14" fillId="0" borderId="0" xfId="0" applyFont="1" applyAlignment="1">
      <alignment horizontal="right" vertical="center" wrapText="1" indent="1"/>
    </xf>
    <xf numFmtId="0" fontId="14" fillId="0" borderId="13" xfId="0" applyFont="1" applyBorder="1" applyAlignment="1">
      <alignment horizontal="right" vertical="center" wrapText="1" indent="1"/>
    </xf>
    <xf numFmtId="2" fontId="8" fillId="0" borderId="12" xfId="1" quotePrefix="1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7" fillId="0" borderId="12" xfId="0" applyNumberFormat="1" applyFont="1" applyBorder="1" applyAlignment="1">
      <alignment horizontal="right" vertical="center" indent="1"/>
    </xf>
    <xf numFmtId="0" fontId="16" fillId="0" borderId="13" xfId="0" applyFont="1" applyBorder="1" applyAlignment="1">
      <alignment horizontal="right" vertical="center" wrapText="1" indent="1"/>
    </xf>
    <xf numFmtId="0" fontId="22" fillId="0" borderId="0" xfId="0" applyFont="1" applyAlignment="1">
      <alignment horizontal="right" vertical="center" wrapText="1" indent="1"/>
    </xf>
    <xf numFmtId="0" fontId="22" fillId="0" borderId="13" xfId="0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16" fillId="0" borderId="8" xfId="0" applyFont="1" applyBorder="1" applyAlignment="1">
      <alignment horizontal="right" vertical="center" wrapText="1" indent="1"/>
    </xf>
    <xf numFmtId="0" fontId="16" fillId="0" borderId="23" xfId="0" applyFont="1" applyBorder="1" applyAlignment="1">
      <alignment horizontal="right" vertical="center" wrapText="1" indent="1"/>
    </xf>
    <xf numFmtId="0" fontId="5" fillId="2" borderId="24" xfId="1" applyFont="1" applyFill="1" applyBorder="1" applyAlignment="1">
      <alignment horizontal="center" wrapText="1"/>
    </xf>
    <xf numFmtId="2" fontId="16" fillId="2" borderId="25" xfId="0" applyNumberFormat="1" applyFont="1" applyFill="1" applyBorder="1" applyAlignment="1">
      <alignment horizontal="right" vertical="center" wrapText="1" indent="1"/>
    </xf>
    <xf numFmtId="0" fontId="16" fillId="2" borderId="26" xfId="0" applyFont="1" applyFill="1" applyBorder="1" applyAlignment="1">
      <alignment horizontal="right" vertical="center" wrapText="1" indent="1"/>
    </xf>
    <xf numFmtId="2" fontId="17" fillId="2" borderId="25" xfId="0" applyNumberFormat="1" applyFont="1" applyFill="1" applyBorder="1" applyAlignment="1">
      <alignment horizontal="right" vertical="center" indent="1"/>
    </xf>
    <xf numFmtId="2" fontId="17" fillId="2" borderId="1" xfId="0" applyNumberFormat="1" applyFont="1" applyFill="1" applyBorder="1" applyAlignment="1">
      <alignment horizontal="right" vertical="center" indent="1"/>
    </xf>
    <xf numFmtId="2" fontId="5" fillId="4" borderId="27" xfId="1" applyNumberFormat="1" applyFont="1" applyFill="1" applyBorder="1" applyAlignment="1">
      <alignment horizontal="center" vertical="center" wrapText="1"/>
    </xf>
    <xf numFmtId="2" fontId="17" fillId="4" borderId="28" xfId="0" applyNumberFormat="1" applyFont="1" applyFill="1" applyBorder="1" applyAlignment="1">
      <alignment horizontal="right" vertical="center" wrapText="1" indent="1"/>
    </xf>
    <xf numFmtId="2" fontId="17" fillId="4" borderId="28" xfId="0" applyNumberFormat="1" applyFont="1" applyFill="1" applyBorder="1" applyAlignment="1">
      <alignment horizontal="right" vertical="center" indent="1"/>
    </xf>
    <xf numFmtId="2" fontId="17" fillId="4" borderId="29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7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D26F53A6-04D8-49AB-B537-B6B5F5A41C99}"/>
    <cellStyle name="Normal_Sheet1 2" xfId="2" xr:uid="{3AE44474-5447-4F77-BAD9-B1A1E7F86C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8D957-845D-4842-B345-AC601524B2F8}">
  <dimension ref="A2:H94"/>
  <sheetViews>
    <sheetView showGridLines="0" tabSelected="1" workbookViewId="0">
      <selection activeCell="O79" sqref="O79"/>
    </sheetView>
  </sheetViews>
  <sheetFormatPr defaultRowHeight="14.4" x14ac:dyDescent="0.3"/>
  <cols>
    <col min="1" max="1" width="11" customWidth="1"/>
    <col min="2" max="2" width="12.44140625" customWidth="1"/>
    <col min="3" max="3" width="10.77734375" customWidth="1"/>
    <col min="4" max="4" width="12.21875" customWidth="1"/>
    <col min="5" max="6" width="10.55468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2024</v>
      </c>
      <c r="C4" s="4">
        <v>2025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7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13</v>
      </c>
      <c r="D7" s="14" t="s">
        <v>13</v>
      </c>
      <c r="E7" s="14" t="s">
        <v>13</v>
      </c>
      <c r="F7" s="15" t="s">
        <v>13</v>
      </c>
      <c r="G7" s="16" t="s">
        <v>12</v>
      </c>
      <c r="H7" s="16" t="s">
        <v>12</v>
      </c>
    </row>
    <row r="8" spans="1:8" x14ac:dyDescent="0.3">
      <c r="A8" s="17" t="s">
        <v>14</v>
      </c>
      <c r="B8" s="18">
        <v>453.65</v>
      </c>
      <c r="C8" s="19">
        <v>569.1</v>
      </c>
      <c r="D8" s="19">
        <v>560.66999999999996</v>
      </c>
      <c r="E8" s="19">
        <v>592.07000000000005</v>
      </c>
      <c r="F8" s="20">
        <v>576.76</v>
      </c>
      <c r="G8" s="21">
        <f>F8/E8*100-100</f>
        <v>-2.5858428901988049</v>
      </c>
      <c r="H8" s="21">
        <f t="shared" ref="H8:H16" si="0">(F8/B8-1)*100</f>
        <v>27.137661192549324</v>
      </c>
    </row>
    <row r="9" spans="1:8" x14ac:dyDescent="0.3">
      <c r="A9" s="17" t="s">
        <v>15</v>
      </c>
      <c r="B9" s="18">
        <v>422.11</v>
      </c>
      <c r="C9" s="19">
        <v>582.78</v>
      </c>
      <c r="D9" s="19">
        <v>576.69000000000005</v>
      </c>
      <c r="E9" s="19">
        <v>591.34</v>
      </c>
      <c r="F9" s="20" t="s">
        <v>13</v>
      </c>
      <c r="G9" s="21" t="s">
        <v>12</v>
      </c>
      <c r="H9" s="21" t="s">
        <v>12</v>
      </c>
    </row>
    <row r="10" spans="1:8" x14ac:dyDescent="0.3">
      <c r="A10" s="22" t="s">
        <v>16</v>
      </c>
      <c r="B10" s="23">
        <v>436.48</v>
      </c>
      <c r="C10" s="24">
        <v>575.22</v>
      </c>
      <c r="D10" s="24">
        <v>568.27</v>
      </c>
      <c r="E10" s="24">
        <v>591.79999999999995</v>
      </c>
      <c r="F10" s="25">
        <v>581.52</v>
      </c>
      <c r="G10" s="26">
        <f>F10/E10*100-100</f>
        <v>-1.737073335586345</v>
      </c>
      <c r="H10" s="26">
        <f t="shared" si="0"/>
        <v>33.229472140762461</v>
      </c>
    </row>
    <row r="11" spans="1:8" x14ac:dyDescent="0.3">
      <c r="A11" s="17" t="s">
        <v>17</v>
      </c>
      <c r="B11" s="27" t="s">
        <v>13</v>
      </c>
      <c r="C11" s="28" t="s">
        <v>13</v>
      </c>
      <c r="D11" s="28">
        <v>551.09</v>
      </c>
      <c r="E11" s="28" t="s">
        <v>13</v>
      </c>
      <c r="F11" s="29" t="s">
        <v>13</v>
      </c>
      <c r="G11" s="21" t="s">
        <v>12</v>
      </c>
      <c r="H11" s="30" t="s">
        <v>12</v>
      </c>
    </row>
    <row r="12" spans="1:8" x14ac:dyDescent="0.3">
      <c r="A12" s="17" t="s">
        <v>18</v>
      </c>
      <c r="B12" s="31">
        <v>425.96</v>
      </c>
      <c r="C12" s="19">
        <v>586.09</v>
      </c>
      <c r="D12" s="19">
        <v>571.15</v>
      </c>
      <c r="E12" s="19">
        <v>591.70000000000005</v>
      </c>
      <c r="F12" s="20">
        <v>592.32000000000005</v>
      </c>
      <c r="G12" s="21">
        <f>F12/E12*100-100</f>
        <v>0.10478282913639703</v>
      </c>
      <c r="H12" s="21">
        <f t="shared" si="0"/>
        <v>39.055310357780094</v>
      </c>
    </row>
    <row r="13" spans="1:8" x14ac:dyDescent="0.3">
      <c r="A13" s="17" t="s">
        <v>19</v>
      </c>
      <c r="B13" s="31">
        <v>413.02</v>
      </c>
      <c r="C13" s="19">
        <v>588.04999999999995</v>
      </c>
      <c r="D13" s="19">
        <v>578.23</v>
      </c>
      <c r="E13" s="19">
        <v>586.9</v>
      </c>
      <c r="F13" s="20">
        <v>586.29999999999995</v>
      </c>
      <c r="G13" s="21">
        <f>F13/E13*100-100</f>
        <v>-0.10223206679161478</v>
      </c>
      <c r="H13" s="21">
        <f t="shared" si="0"/>
        <v>41.954384775555667</v>
      </c>
    </row>
    <row r="14" spans="1:8" x14ac:dyDescent="0.3">
      <c r="A14" s="17" t="s">
        <v>20</v>
      </c>
      <c r="B14" s="27" t="s">
        <v>13</v>
      </c>
      <c r="C14" s="28" t="s">
        <v>13</v>
      </c>
      <c r="D14" s="28" t="s">
        <v>13</v>
      </c>
      <c r="E14" s="28" t="s">
        <v>13</v>
      </c>
      <c r="F14" s="29" t="s">
        <v>13</v>
      </c>
      <c r="G14" s="21" t="s">
        <v>12</v>
      </c>
      <c r="H14" s="21" t="s">
        <v>12</v>
      </c>
    </row>
    <row r="15" spans="1:8" x14ac:dyDescent="0.3">
      <c r="A15" s="22" t="s">
        <v>21</v>
      </c>
      <c r="B15" s="32">
        <v>417.68</v>
      </c>
      <c r="C15" s="33">
        <v>585.66</v>
      </c>
      <c r="D15" s="33">
        <v>573.79999999999995</v>
      </c>
      <c r="E15" s="33">
        <v>589.45000000000005</v>
      </c>
      <c r="F15" s="34">
        <v>588.38</v>
      </c>
      <c r="G15" s="35">
        <f>F15/E15*100-100</f>
        <v>-0.18152515056409868</v>
      </c>
      <c r="H15" s="26">
        <f t="shared" si="0"/>
        <v>40.868607546447031</v>
      </c>
    </row>
    <row r="16" spans="1:8" x14ac:dyDescent="0.3">
      <c r="A16" s="17" t="s">
        <v>22</v>
      </c>
      <c r="B16" s="31">
        <v>367.69</v>
      </c>
      <c r="C16" s="28">
        <v>539.86</v>
      </c>
      <c r="D16" s="28">
        <v>544.09</v>
      </c>
      <c r="E16" s="28">
        <v>545.46</v>
      </c>
      <c r="F16" s="29">
        <v>533.27</v>
      </c>
      <c r="G16" s="21">
        <f t="shared" ref="G16:G22" si="1">F16/E16*100-100</f>
        <v>-2.2348109852234899</v>
      </c>
      <c r="H16" s="30">
        <f t="shared" si="0"/>
        <v>45.032500203976177</v>
      </c>
    </row>
    <row r="17" spans="1:8" x14ac:dyDescent="0.3">
      <c r="A17" s="17" t="s">
        <v>23</v>
      </c>
      <c r="B17" s="31">
        <v>389.86</v>
      </c>
      <c r="C17" s="28">
        <v>554.71</v>
      </c>
      <c r="D17" s="28">
        <v>544.65</v>
      </c>
      <c r="E17" s="28">
        <v>547.24</v>
      </c>
      <c r="F17" s="29">
        <v>546.72</v>
      </c>
      <c r="G17" s="21">
        <f t="shared" si="1"/>
        <v>-9.5022293691982895E-2</v>
      </c>
      <c r="H17" s="21">
        <f>(F17/B17-1)*100</f>
        <v>40.234956138100863</v>
      </c>
    </row>
    <row r="18" spans="1:8" x14ac:dyDescent="0.3">
      <c r="A18" s="17" t="s">
        <v>24</v>
      </c>
      <c r="B18" s="31">
        <v>402.49</v>
      </c>
      <c r="C18" s="19">
        <v>570.42999999999995</v>
      </c>
      <c r="D18" s="19">
        <v>553.99</v>
      </c>
      <c r="E18" s="19">
        <v>588.05999999999995</v>
      </c>
      <c r="F18" s="20">
        <v>563.04</v>
      </c>
      <c r="G18" s="21">
        <f t="shared" si="1"/>
        <v>-4.2546678910315308</v>
      </c>
      <c r="H18" s="21">
        <f>(F18/B18-1)*100</f>
        <v>39.889189793535238</v>
      </c>
    </row>
    <row r="19" spans="1:8" x14ac:dyDescent="0.3">
      <c r="A19" s="17" t="s">
        <v>25</v>
      </c>
      <c r="B19" s="27" t="s">
        <v>13</v>
      </c>
      <c r="C19" s="28" t="s">
        <v>13</v>
      </c>
      <c r="D19" s="28" t="s">
        <v>13</v>
      </c>
      <c r="E19" s="28" t="s">
        <v>13</v>
      </c>
      <c r="F19" s="29" t="s">
        <v>13</v>
      </c>
      <c r="G19" s="21" t="s">
        <v>12</v>
      </c>
      <c r="H19" s="21" t="s">
        <v>12</v>
      </c>
    </row>
    <row r="20" spans="1:8" x14ac:dyDescent="0.3">
      <c r="A20" s="22" t="s">
        <v>26</v>
      </c>
      <c r="B20" s="32">
        <v>394.54</v>
      </c>
      <c r="C20" s="33">
        <v>560.20000000000005</v>
      </c>
      <c r="D20" s="33">
        <v>549.6</v>
      </c>
      <c r="E20" s="33">
        <v>563.86</v>
      </c>
      <c r="F20" s="34">
        <v>553.41</v>
      </c>
      <c r="G20" s="35">
        <f t="shared" si="1"/>
        <v>-1.8532969176746121</v>
      </c>
      <c r="H20" s="26">
        <f t="shared" ref="H20:H22" si="2">(F20/B20-1)*100</f>
        <v>40.267146550413123</v>
      </c>
    </row>
    <row r="21" spans="1:8" x14ac:dyDescent="0.3">
      <c r="A21" s="17" t="s">
        <v>27</v>
      </c>
      <c r="B21" s="31">
        <v>285.95</v>
      </c>
      <c r="C21" s="28">
        <v>420.89</v>
      </c>
      <c r="D21" s="28">
        <v>452.34</v>
      </c>
      <c r="E21" s="28" t="s">
        <v>13</v>
      </c>
      <c r="F21" s="29">
        <v>451.27</v>
      </c>
      <c r="G21" s="30" t="s">
        <v>12</v>
      </c>
      <c r="H21" s="30">
        <f t="shared" si="2"/>
        <v>57.81430319986012</v>
      </c>
    </row>
    <row r="22" spans="1:8" x14ac:dyDescent="0.3">
      <c r="A22" s="17" t="s">
        <v>28</v>
      </c>
      <c r="B22" s="31">
        <v>341.69</v>
      </c>
      <c r="C22" s="28">
        <v>447.4</v>
      </c>
      <c r="D22" s="28">
        <v>492.43</v>
      </c>
      <c r="E22" s="28">
        <v>499.07</v>
      </c>
      <c r="F22" s="29">
        <v>504.33</v>
      </c>
      <c r="G22" s="30">
        <f t="shared" si="1"/>
        <v>1.053960366281288</v>
      </c>
      <c r="H22" s="30">
        <f t="shared" si="2"/>
        <v>47.59870057654598</v>
      </c>
    </row>
    <row r="23" spans="1:8" x14ac:dyDescent="0.3">
      <c r="A23" s="17" t="s">
        <v>29</v>
      </c>
      <c r="B23" s="31" t="s">
        <v>13</v>
      </c>
      <c r="C23" s="28" t="s">
        <v>13</v>
      </c>
      <c r="D23" s="28" t="s">
        <v>13</v>
      </c>
      <c r="E23" s="28" t="s">
        <v>13</v>
      </c>
      <c r="F23" s="29" t="s">
        <v>13</v>
      </c>
      <c r="G23" s="21" t="s">
        <v>12</v>
      </c>
      <c r="H23" s="21" t="s">
        <v>12</v>
      </c>
    </row>
    <row r="24" spans="1:8" x14ac:dyDescent="0.3">
      <c r="A24" s="22" t="s">
        <v>30</v>
      </c>
      <c r="B24" s="36">
        <v>313.89999999999998</v>
      </c>
      <c r="C24" s="37">
        <v>459.78</v>
      </c>
      <c r="D24" s="37">
        <v>509.29</v>
      </c>
      <c r="E24" s="37">
        <v>499.41</v>
      </c>
      <c r="F24" s="38">
        <v>465.54</v>
      </c>
      <c r="G24" s="35">
        <f t="shared" ref="G24" si="3">F24/E24*100-100</f>
        <v>-6.7820027632606497</v>
      </c>
      <c r="H24" s="26">
        <f>(F24/B24-1)*100</f>
        <v>48.308378464479148</v>
      </c>
    </row>
    <row r="25" spans="1:8" x14ac:dyDescent="0.3">
      <c r="A25" s="39" t="s">
        <v>31</v>
      </c>
      <c r="B25" s="40">
        <v>400.79</v>
      </c>
      <c r="C25" s="41">
        <v>564.54999999999995</v>
      </c>
      <c r="D25" s="41">
        <v>556.79</v>
      </c>
      <c r="E25" s="41">
        <v>572.26</v>
      </c>
      <c r="F25" s="41">
        <v>566.42999999999995</v>
      </c>
      <c r="G25" s="42">
        <f>F25/E25*100-100</f>
        <v>-1.01876769300668</v>
      </c>
      <c r="H25" s="43">
        <f>F25/B25*100-100</f>
        <v>41.328376456498404</v>
      </c>
    </row>
    <row r="26" spans="1:8" x14ac:dyDescent="0.3">
      <c r="A26" s="44" t="s">
        <v>32</v>
      </c>
      <c r="B26" s="44"/>
      <c r="C26" s="44"/>
      <c r="D26" s="44"/>
      <c r="E26" s="44"/>
      <c r="F26" s="44"/>
      <c r="G26" s="44"/>
      <c r="H26" s="44"/>
    </row>
    <row r="27" spans="1:8" x14ac:dyDescent="0.3">
      <c r="A27" s="45" t="s">
        <v>11</v>
      </c>
      <c r="B27" s="46" t="s">
        <v>13</v>
      </c>
      <c r="C27" s="14" t="s">
        <v>13</v>
      </c>
      <c r="D27" s="14" t="s">
        <v>13</v>
      </c>
      <c r="E27" s="14" t="s">
        <v>12</v>
      </c>
      <c r="F27" s="47" t="s">
        <v>13</v>
      </c>
      <c r="G27" s="30" t="s">
        <v>12</v>
      </c>
      <c r="H27" s="48" t="s">
        <v>12</v>
      </c>
    </row>
    <row r="28" spans="1:8" x14ac:dyDescent="0.3">
      <c r="A28" s="49" t="s">
        <v>14</v>
      </c>
      <c r="B28" s="18">
        <v>434.8</v>
      </c>
      <c r="C28" s="19">
        <v>543.55999999999995</v>
      </c>
      <c r="D28" s="19">
        <v>527.34</v>
      </c>
      <c r="E28" s="19">
        <v>550.82000000000005</v>
      </c>
      <c r="F28" s="20">
        <v>577.08000000000004</v>
      </c>
      <c r="G28" s="30">
        <f t="shared" ref="G28:G30" si="4">F28/E28*100-100</f>
        <v>4.7674376384299677</v>
      </c>
      <c r="H28" s="30">
        <f t="shared" ref="H28" si="5">(F28/B28-1)*100</f>
        <v>32.723091076356958</v>
      </c>
    </row>
    <row r="29" spans="1:8" x14ac:dyDescent="0.3">
      <c r="A29" s="49" t="s">
        <v>15</v>
      </c>
      <c r="B29" s="50" t="s">
        <v>13</v>
      </c>
      <c r="C29" s="51">
        <v>575.92999999999995</v>
      </c>
      <c r="D29" s="51">
        <v>522.77</v>
      </c>
      <c r="E29" s="21">
        <v>583.89</v>
      </c>
      <c r="F29" s="52">
        <v>571.38</v>
      </c>
      <c r="G29" s="30">
        <f t="shared" si="4"/>
        <v>-2.1425268458099964</v>
      </c>
      <c r="H29" s="30" t="s">
        <v>12</v>
      </c>
    </row>
    <row r="30" spans="1:8" x14ac:dyDescent="0.3">
      <c r="A30" s="22" t="s">
        <v>16</v>
      </c>
      <c r="B30" s="53">
        <v>426.24</v>
      </c>
      <c r="C30" s="54">
        <v>561.82000000000005</v>
      </c>
      <c r="D30" s="54">
        <v>523.54</v>
      </c>
      <c r="E30" s="26">
        <v>563.24</v>
      </c>
      <c r="F30" s="55">
        <v>570.49</v>
      </c>
      <c r="G30" s="26">
        <f t="shared" si="4"/>
        <v>1.2871955116824125</v>
      </c>
      <c r="H30" s="26">
        <f t="shared" ref="H30" si="6">(F30/B30-1)*100</f>
        <v>33.842436186186184</v>
      </c>
    </row>
    <row r="31" spans="1:8" x14ac:dyDescent="0.3">
      <c r="A31" s="17" t="s">
        <v>17</v>
      </c>
      <c r="B31" s="50" t="s">
        <v>12</v>
      </c>
      <c r="C31" s="19">
        <v>550.48</v>
      </c>
      <c r="D31" s="19">
        <v>531.26</v>
      </c>
      <c r="E31" s="28" t="s">
        <v>13</v>
      </c>
      <c r="F31" s="29">
        <v>563.55999999999995</v>
      </c>
      <c r="G31" s="30" t="s">
        <v>12</v>
      </c>
      <c r="H31" s="30" t="s">
        <v>12</v>
      </c>
    </row>
    <row r="32" spans="1:8" x14ac:dyDescent="0.3">
      <c r="A32" s="17" t="s">
        <v>18</v>
      </c>
      <c r="B32" s="27">
        <v>409.31</v>
      </c>
      <c r="C32" s="56">
        <v>565.48</v>
      </c>
      <c r="D32" s="56">
        <v>565.34</v>
      </c>
      <c r="E32" s="28" t="s">
        <v>13</v>
      </c>
      <c r="F32" s="29">
        <v>584.98</v>
      </c>
      <c r="G32" s="30" t="s">
        <v>12</v>
      </c>
      <c r="H32" s="21">
        <f>(F32/B32-1)*100</f>
        <v>42.918570276807323</v>
      </c>
    </row>
    <row r="33" spans="1:8" x14ac:dyDescent="0.3">
      <c r="A33" s="17" t="s">
        <v>19</v>
      </c>
      <c r="B33" s="27">
        <v>408.15</v>
      </c>
      <c r="C33" s="19">
        <v>566.02</v>
      </c>
      <c r="D33" s="19">
        <v>569.29</v>
      </c>
      <c r="E33" s="19">
        <v>617.49</v>
      </c>
      <c r="F33" s="20">
        <v>581.19000000000005</v>
      </c>
      <c r="G33" s="30">
        <f>F33/E33*100-100</f>
        <v>-5.8786377107321499</v>
      </c>
      <c r="H33" s="21">
        <f>(F33/B33-1)*100</f>
        <v>42.396177875780985</v>
      </c>
    </row>
    <row r="34" spans="1:8" x14ac:dyDescent="0.3">
      <c r="A34" s="17" t="s">
        <v>20</v>
      </c>
      <c r="B34" s="27"/>
      <c r="C34" s="28" t="s">
        <v>13</v>
      </c>
      <c r="D34" s="19">
        <v>545.38</v>
      </c>
      <c r="E34" s="28" t="s">
        <v>13</v>
      </c>
      <c r="F34" s="29" t="s">
        <v>13</v>
      </c>
      <c r="G34" s="30" t="s">
        <v>12</v>
      </c>
      <c r="H34" s="21" t="s">
        <v>12</v>
      </c>
    </row>
    <row r="35" spans="1:8" x14ac:dyDescent="0.3">
      <c r="A35" s="22" t="s">
        <v>21</v>
      </c>
      <c r="B35" s="57">
        <v>408.29</v>
      </c>
      <c r="C35" s="58">
        <v>562.95000000000005</v>
      </c>
      <c r="D35" s="58">
        <v>562.96</v>
      </c>
      <c r="E35" s="35">
        <v>597.44000000000005</v>
      </c>
      <c r="F35" s="59">
        <v>583.30999999999995</v>
      </c>
      <c r="G35" s="26">
        <f t="shared" ref="G35:G39" si="7">F35/E35*100-100</f>
        <v>-2.3650910551687332</v>
      </c>
      <c r="H35" s="26">
        <f t="shared" ref="H35:H42" si="8">(F35/B35-1)*100</f>
        <v>42.866589923828634</v>
      </c>
    </row>
    <row r="36" spans="1:8" x14ac:dyDescent="0.3">
      <c r="A36" s="17" t="s">
        <v>22</v>
      </c>
      <c r="B36" s="27" t="s">
        <v>13</v>
      </c>
      <c r="C36" s="21">
        <v>534.97</v>
      </c>
      <c r="D36" s="21">
        <v>542.21</v>
      </c>
      <c r="E36" s="21">
        <v>544.78</v>
      </c>
      <c r="F36" s="52">
        <v>583.07000000000005</v>
      </c>
      <c r="G36" s="30">
        <f t="shared" si="7"/>
        <v>7.0285252762583212</v>
      </c>
      <c r="H36" s="26" t="s">
        <v>12</v>
      </c>
    </row>
    <row r="37" spans="1:8" x14ac:dyDescent="0.3">
      <c r="A37" s="17" t="s">
        <v>23</v>
      </c>
      <c r="B37" s="31">
        <v>385.44</v>
      </c>
      <c r="C37" s="28">
        <v>538.41</v>
      </c>
      <c r="D37" s="28">
        <v>571.03</v>
      </c>
      <c r="E37" s="28">
        <v>552.46</v>
      </c>
      <c r="F37" s="29">
        <v>560.89</v>
      </c>
      <c r="G37" s="30">
        <f>F37/E37*100-100</f>
        <v>1.525902327770325</v>
      </c>
      <c r="H37" s="21">
        <f>(F37/B37-1)*100</f>
        <v>45.519406392694052</v>
      </c>
    </row>
    <row r="38" spans="1:8" x14ac:dyDescent="0.3">
      <c r="A38" s="17" t="s">
        <v>24</v>
      </c>
      <c r="B38" s="27">
        <v>406.36</v>
      </c>
      <c r="C38" s="51">
        <v>568.09</v>
      </c>
      <c r="D38" s="51">
        <v>586.16999999999996</v>
      </c>
      <c r="E38" s="21">
        <v>584.51</v>
      </c>
      <c r="F38" s="52">
        <v>569.36</v>
      </c>
      <c r="G38" s="30">
        <f>F38/E38*100-100</f>
        <v>-2.5919145951309588</v>
      </c>
      <c r="H38" s="21">
        <f>(F38/B38-1)*100</f>
        <v>40.112215769268623</v>
      </c>
    </row>
    <row r="39" spans="1:8" x14ac:dyDescent="0.3">
      <c r="A39" s="22" t="s">
        <v>26</v>
      </c>
      <c r="B39" s="32">
        <v>389.5</v>
      </c>
      <c r="C39" s="60">
        <v>545.19000000000005</v>
      </c>
      <c r="D39" s="60">
        <v>573.55999999999995</v>
      </c>
      <c r="E39" s="33">
        <v>560.1</v>
      </c>
      <c r="F39" s="34">
        <v>566.39</v>
      </c>
      <c r="G39" s="26">
        <f t="shared" si="7"/>
        <v>1.123013747545059</v>
      </c>
      <c r="H39" s="26">
        <f t="shared" si="8"/>
        <v>45.414634146341456</v>
      </c>
    </row>
    <row r="40" spans="1:8" x14ac:dyDescent="0.3">
      <c r="A40" s="17" t="s">
        <v>27</v>
      </c>
      <c r="B40" s="31">
        <v>345.26</v>
      </c>
      <c r="C40" s="19">
        <v>359.86</v>
      </c>
      <c r="D40" s="19" t="s">
        <v>13</v>
      </c>
      <c r="E40" s="19" t="s">
        <v>13</v>
      </c>
      <c r="F40" s="20" t="s">
        <v>13</v>
      </c>
      <c r="G40" s="30" t="s">
        <v>12</v>
      </c>
      <c r="H40" s="26" t="s">
        <v>12</v>
      </c>
    </row>
    <row r="41" spans="1:8" x14ac:dyDescent="0.3">
      <c r="A41" s="17" t="s">
        <v>28</v>
      </c>
      <c r="B41" s="31">
        <v>378.68</v>
      </c>
      <c r="C41" s="19" t="s">
        <v>13</v>
      </c>
      <c r="D41" s="19" t="s">
        <v>13</v>
      </c>
      <c r="E41" s="19">
        <v>529.37</v>
      </c>
      <c r="F41" s="20">
        <v>522.01</v>
      </c>
      <c r="G41" s="30">
        <f>F41/E41*100-100</f>
        <v>-1.3903319039613109</v>
      </c>
      <c r="H41" s="30">
        <f t="shared" si="8"/>
        <v>37.849899651420714</v>
      </c>
    </row>
    <row r="42" spans="1:8" x14ac:dyDescent="0.3">
      <c r="A42" s="22" t="s">
        <v>30</v>
      </c>
      <c r="B42" s="36">
        <v>375</v>
      </c>
      <c r="C42" s="61">
        <v>468.69</v>
      </c>
      <c r="D42" s="61">
        <v>473.43</v>
      </c>
      <c r="E42" s="62">
        <v>502.3</v>
      </c>
      <c r="F42" s="63">
        <v>516.11</v>
      </c>
      <c r="G42" s="26">
        <f>F42/E42*100-100</f>
        <v>2.7493529763089839</v>
      </c>
      <c r="H42" s="26">
        <f t="shared" si="8"/>
        <v>37.629333333333335</v>
      </c>
    </row>
    <row r="43" spans="1:8" x14ac:dyDescent="0.3">
      <c r="A43" s="64" t="s">
        <v>31</v>
      </c>
      <c r="B43" s="65">
        <v>399.65</v>
      </c>
      <c r="C43" s="66">
        <v>550.03</v>
      </c>
      <c r="D43" s="66">
        <v>558.86</v>
      </c>
      <c r="E43" s="66">
        <v>565.85</v>
      </c>
      <c r="F43" s="66">
        <v>568.64</v>
      </c>
      <c r="G43" s="67">
        <f>F43/E43*100-100</f>
        <v>0.49306353273834702</v>
      </c>
      <c r="H43" s="43">
        <f>F43/B43*100-100</f>
        <v>42.284498936569491</v>
      </c>
    </row>
    <row r="44" spans="1:8" x14ac:dyDescent="0.3">
      <c r="A44" s="44" t="s">
        <v>33</v>
      </c>
      <c r="B44" s="44"/>
      <c r="C44" s="44"/>
      <c r="D44" s="44"/>
      <c r="E44" s="44"/>
      <c r="F44" s="44"/>
      <c r="G44" s="44"/>
      <c r="H44" s="44"/>
    </row>
    <row r="45" spans="1:8" x14ac:dyDescent="0.3">
      <c r="A45" s="49" t="s">
        <v>15</v>
      </c>
      <c r="B45" s="46" t="s">
        <v>13</v>
      </c>
      <c r="C45" s="14" t="s">
        <v>13</v>
      </c>
      <c r="D45" s="14" t="s">
        <v>13</v>
      </c>
      <c r="E45" s="14" t="s">
        <v>13</v>
      </c>
      <c r="F45" s="15">
        <v>533.38</v>
      </c>
      <c r="G45" s="30" t="s">
        <v>12</v>
      </c>
      <c r="H45" s="21" t="s">
        <v>12</v>
      </c>
    </row>
    <row r="46" spans="1:8" x14ac:dyDescent="0.3">
      <c r="A46" s="49" t="s">
        <v>34</v>
      </c>
      <c r="B46" s="18" t="s">
        <v>13</v>
      </c>
      <c r="C46" s="19">
        <v>465.22</v>
      </c>
      <c r="D46" s="19" t="s">
        <v>13</v>
      </c>
      <c r="E46" s="19" t="s">
        <v>13</v>
      </c>
      <c r="F46" s="20" t="s">
        <v>13</v>
      </c>
      <c r="G46" s="30" t="s">
        <v>12</v>
      </c>
      <c r="H46" s="21" t="s">
        <v>12</v>
      </c>
    </row>
    <row r="47" spans="1:8" x14ac:dyDescent="0.3">
      <c r="A47" s="68" t="s">
        <v>16</v>
      </c>
      <c r="B47" s="69" t="s">
        <v>13</v>
      </c>
      <c r="C47" s="70">
        <v>538.29999999999995</v>
      </c>
      <c r="D47" s="70" t="s">
        <v>13</v>
      </c>
      <c r="E47" s="70">
        <v>526.1</v>
      </c>
      <c r="F47" s="71">
        <v>530.6</v>
      </c>
      <c r="G47" s="26">
        <f>F47/E47*100-100</f>
        <v>0.85535069378445883</v>
      </c>
      <c r="H47" s="21" t="s">
        <v>12</v>
      </c>
    </row>
    <row r="48" spans="1:8" x14ac:dyDescent="0.3">
      <c r="A48" s="49" t="s">
        <v>18</v>
      </c>
      <c r="B48" s="72" t="s">
        <v>13</v>
      </c>
      <c r="C48" s="19" t="s">
        <v>13</v>
      </c>
      <c r="D48" s="19">
        <v>465.04</v>
      </c>
      <c r="E48" s="70" t="s">
        <v>13</v>
      </c>
      <c r="F48" s="71" t="s">
        <v>13</v>
      </c>
      <c r="G48" s="30" t="s">
        <v>12</v>
      </c>
      <c r="H48" s="48" t="s">
        <v>12</v>
      </c>
    </row>
    <row r="49" spans="1:8" x14ac:dyDescent="0.3">
      <c r="A49" s="17" t="s">
        <v>19</v>
      </c>
      <c r="B49" s="73">
        <v>363.16</v>
      </c>
      <c r="C49" s="19">
        <v>528.76</v>
      </c>
      <c r="D49" s="19">
        <v>540.64</v>
      </c>
      <c r="E49" s="19">
        <v>508.85</v>
      </c>
      <c r="F49" s="20">
        <v>528.96</v>
      </c>
      <c r="G49" s="30">
        <f t="shared" ref="G49:G50" si="9">F49/E49*100-100</f>
        <v>3.9520487373489317</v>
      </c>
      <c r="H49" s="48">
        <f>F49/B49*100-100</f>
        <v>45.654807798215671</v>
      </c>
    </row>
    <row r="50" spans="1:8" x14ac:dyDescent="0.3">
      <c r="A50" s="17" t="s">
        <v>20</v>
      </c>
      <c r="B50" s="73">
        <v>376.83</v>
      </c>
      <c r="C50" s="19">
        <v>513.52</v>
      </c>
      <c r="D50" s="19">
        <v>510.7</v>
      </c>
      <c r="E50" s="19">
        <v>508.55</v>
      </c>
      <c r="F50" s="20">
        <v>530.37</v>
      </c>
      <c r="G50" s="30">
        <f t="shared" si="9"/>
        <v>4.2906302231835696</v>
      </c>
      <c r="H50" s="48">
        <f>F50/B50*100-100</f>
        <v>40.745163601624085</v>
      </c>
    </row>
    <row r="51" spans="1:8" x14ac:dyDescent="0.3">
      <c r="A51" s="17" t="s">
        <v>35</v>
      </c>
      <c r="B51" s="31">
        <v>370.16</v>
      </c>
      <c r="C51" s="19" t="s">
        <v>12</v>
      </c>
      <c r="D51" s="19" t="s">
        <v>13</v>
      </c>
      <c r="E51" s="70" t="s">
        <v>13</v>
      </c>
      <c r="F51" s="71" t="s">
        <v>13</v>
      </c>
      <c r="G51" s="48" t="s">
        <v>12</v>
      </c>
      <c r="H51" s="48" t="s">
        <v>12</v>
      </c>
    </row>
    <row r="52" spans="1:8" x14ac:dyDescent="0.3">
      <c r="A52" s="22" t="s">
        <v>21</v>
      </c>
      <c r="B52" s="69">
        <v>370.17</v>
      </c>
      <c r="C52" s="33">
        <v>520.14</v>
      </c>
      <c r="D52" s="33">
        <v>520.64</v>
      </c>
      <c r="E52" s="33">
        <v>504.85</v>
      </c>
      <c r="F52" s="34">
        <v>527.26</v>
      </c>
      <c r="G52" s="74">
        <f>F52/E52*100-100</f>
        <v>4.4389422600772406</v>
      </c>
      <c r="H52" s="74">
        <f t="shared" ref="H52:H56" si="10">F52/B52*100-100</f>
        <v>42.437258556879243</v>
      </c>
    </row>
    <row r="53" spans="1:8" x14ac:dyDescent="0.3">
      <c r="A53" s="17" t="s">
        <v>22</v>
      </c>
      <c r="B53" s="31" t="s">
        <v>13</v>
      </c>
      <c r="C53" s="19">
        <v>443.24</v>
      </c>
      <c r="D53" s="19">
        <v>401.04</v>
      </c>
      <c r="E53" s="19">
        <v>470.79</v>
      </c>
      <c r="F53" s="20">
        <v>511.01</v>
      </c>
      <c r="G53" s="75">
        <f>F53/E53*100-100</f>
        <v>8.5430871513838298</v>
      </c>
      <c r="H53" s="75" t="s">
        <v>12</v>
      </c>
    </row>
    <row r="54" spans="1:8" x14ac:dyDescent="0.3">
      <c r="A54" s="17" t="s">
        <v>23</v>
      </c>
      <c r="B54" s="73">
        <v>334.28</v>
      </c>
      <c r="C54" s="19">
        <v>505.24</v>
      </c>
      <c r="D54" s="19">
        <v>501.82</v>
      </c>
      <c r="E54" s="19">
        <v>515.21</v>
      </c>
      <c r="F54" s="20">
        <v>523.57000000000005</v>
      </c>
      <c r="G54" s="75">
        <f t="shared" ref="G54:G55" si="11">F54/E54*100-100</f>
        <v>1.622639312125159</v>
      </c>
      <c r="H54" s="75">
        <f t="shared" si="10"/>
        <v>56.626181644130696</v>
      </c>
    </row>
    <row r="55" spans="1:8" x14ac:dyDescent="0.3">
      <c r="A55" s="17" t="s">
        <v>24</v>
      </c>
      <c r="B55" s="73">
        <v>356.91</v>
      </c>
      <c r="C55" s="28">
        <v>509.46</v>
      </c>
      <c r="D55" s="28">
        <v>520.82000000000005</v>
      </c>
      <c r="E55" s="28">
        <v>538.42999999999995</v>
      </c>
      <c r="F55" s="29">
        <v>547.91999999999996</v>
      </c>
      <c r="G55" s="75">
        <f t="shared" si="11"/>
        <v>1.7625318054343353</v>
      </c>
      <c r="H55" s="75">
        <f t="shared" si="10"/>
        <v>53.517693536185561</v>
      </c>
    </row>
    <row r="56" spans="1:8" x14ac:dyDescent="0.3">
      <c r="A56" s="17" t="s">
        <v>25</v>
      </c>
      <c r="B56" s="73">
        <v>371.15</v>
      </c>
      <c r="C56" s="19">
        <v>517.83000000000004</v>
      </c>
      <c r="D56" s="19">
        <v>518.94000000000005</v>
      </c>
      <c r="E56" s="19">
        <v>526.74</v>
      </c>
      <c r="F56" s="20">
        <v>532.14</v>
      </c>
      <c r="G56" s="75">
        <f>F56/E56*100-100</f>
        <v>1.0251737099897298</v>
      </c>
      <c r="H56" s="75">
        <f t="shared" si="10"/>
        <v>43.375993533611734</v>
      </c>
    </row>
    <row r="57" spans="1:8" x14ac:dyDescent="0.3">
      <c r="A57" s="17" t="s">
        <v>36</v>
      </c>
      <c r="B57" s="18" t="s">
        <v>13</v>
      </c>
      <c r="C57" s="19" t="s">
        <v>12</v>
      </c>
      <c r="D57" s="19">
        <v>464.68</v>
      </c>
      <c r="E57" s="19" t="s">
        <v>13</v>
      </c>
      <c r="F57" s="20" t="s">
        <v>13</v>
      </c>
      <c r="G57" s="75" t="s">
        <v>12</v>
      </c>
      <c r="H57" s="75" t="s">
        <v>12</v>
      </c>
    </row>
    <row r="58" spans="1:8" x14ac:dyDescent="0.3">
      <c r="A58" s="22" t="s">
        <v>26</v>
      </c>
      <c r="B58" s="32">
        <v>358.42</v>
      </c>
      <c r="C58" s="33">
        <v>510.06</v>
      </c>
      <c r="D58" s="33">
        <v>514.91</v>
      </c>
      <c r="E58" s="33">
        <v>528.95000000000005</v>
      </c>
      <c r="F58" s="34">
        <v>537.5</v>
      </c>
      <c r="G58" s="76">
        <f>F58/E58*100-100</f>
        <v>1.6164098686076045</v>
      </c>
      <c r="H58" s="74">
        <f t="shared" ref="H58:H63" si="12">F58/B58*100-100</f>
        <v>49.963729702583549</v>
      </c>
    </row>
    <row r="59" spans="1:8" x14ac:dyDescent="0.3">
      <c r="A59" s="17" t="s">
        <v>27</v>
      </c>
      <c r="B59" s="31">
        <v>256.02</v>
      </c>
      <c r="C59" s="28">
        <v>382.79</v>
      </c>
      <c r="D59" s="28">
        <v>386.93</v>
      </c>
      <c r="E59" s="28">
        <v>438.41</v>
      </c>
      <c r="F59" s="29">
        <v>421.89</v>
      </c>
      <c r="G59" s="48">
        <f t="shared" ref="G59:G63" si="13">F59/E59*100-100</f>
        <v>-3.7681622225770468</v>
      </c>
      <c r="H59" s="75">
        <f t="shared" si="12"/>
        <v>64.787907194750431</v>
      </c>
    </row>
    <row r="60" spans="1:8" x14ac:dyDescent="0.3">
      <c r="A60" s="17" t="s">
        <v>28</v>
      </c>
      <c r="B60" s="31">
        <v>286.27</v>
      </c>
      <c r="C60" s="28">
        <v>435.88</v>
      </c>
      <c r="D60" s="28">
        <v>461.67</v>
      </c>
      <c r="E60" s="28">
        <v>425.48</v>
      </c>
      <c r="F60" s="29">
        <v>420.77</v>
      </c>
      <c r="G60" s="48">
        <f t="shared" si="13"/>
        <v>-1.106985052176384</v>
      </c>
      <c r="H60" s="75">
        <f t="shared" si="12"/>
        <v>46.983616865197178</v>
      </c>
    </row>
    <row r="61" spans="1:8" x14ac:dyDescent="0.3">
      <c r="A61" s="17" t="s">
        <v>29</v>
      </c>
      <c r="B61" s="31">
        <v>298.18</v>
      </c>
      <c r="C61" s="28">
        <v>461.47</v>
      </c>
      <c r="D61" s="28">
        <v>454.48</v>
      </c>
      <c r="E61" s="28">
        <v>437.4</v>
      </c>
      <c r="F61" s="29">
        <v>455.99</v>
      </c>
      <c r="G61" s="48">
        <f t="shared" si="13"/>
        <v>4.2501143118427223</v>
      </c>
      <c r="H61" s="75">
        <f t="shared" si="12"/>
        <v>52.924408075658988</v>
      </c>
    </row>
    <row r="62" spans="1:8" x14ac:dyDescent="0.3">
      <c r="A62" s="22" t="s">
        <v>30</v>
      </c>
      <c r="B62" s="36">
        <v>283.11</v>
      </c>
      <c r="C62" s="70">
        <v>431.7</v>
      </c>
      <c r="D62" s="70">
        <v>444</v>
      </c>
      <c r="E62" s="70">
        <v>433.61</v>
      </c>
      <c r="F62" s="71">
        <v>432.58</v>
      </c>
      <c r="G62" s="76">
        <f t="shared" si="13"/>
        <v>-0.2375406471253001</v>
      </c>
      <c r="H62" s="74">
        <f t="shared" si="12"/>
        <v>52.795733107272781</v>
      </c>
    </row>
    <row r="63" spans="1:8" x14ac:dyDescent="0.3">
      <c r="A63" s="39" t="s">
        <v>31</v>
      </c>
      <c r="B63" s="65">
        <v>328.86</v>
      </c>
      <c r="C63" s="77">
        <v>481.9</v>
      </c>
      <c r="D63" s="77">
        <v>487.02</v>
      </c>
      <c r="E63" s="77">
        <v>495.63</v>
      </c>
      <c r="F63" s="77">
        <v>500.55</v>
      </c>
      <c r="G63" s="78">
        <f t="shared" si="13"/>
        <v>0.99267598813629832</v>
      </c>
      <c r="H63" s="43">
        <f t="shared" si="12"/>
        <v>52.207626345557372</v>
      </c>
    </row>
    <row r="64" spans="1:8" x14ac:dyDescent="0.3">
      <c r="A64" s="44" t="s">
        <v>37</v>
      </c>
      <c r="B64" s="44"/>
      <c r="C64" s="44"/>
      <c r="D64" s="44"/>
      <c r="E64" s="44"/>
      <c r="F64" s="44"/>
      <c r="G64" s="44"/>
      <c r="H64" s="44"/>
    </row>
    <row r="65" spans="1:8" x14ac:dyDescent="0.3">
      <c r="A65" s="49" t="s">
        <v>14</v>
      </c>
      <c r="B65" s="79" t="s">
        <v>13</v>
      </c>
      <c r="C65" s="80" t="s">
        <v>13</v>
      </c>
      <c r="D65" s="80" t="s">
        <v>13</v>
      </c>
      <c r="E65" s="80" t="s">
        <v>13</v>
      </c>
      <c r="F65" s="81" t="s">
        <v>13</v>
      </c>
      <c r="G65" s="48" t="s">
        <v>12</v>
      </c>
      <c r="H65" s="75" t="s">
        <v>12</v>
      </c>
    </row>
    <row r="66" spans="1:8" x14ac:dyDescent="0.3">
      <c r="A66" s="49" t="s">
        <v>15</v>
      </c>
      <c r="B66" s="31">
        <v>376.98</v>
      </c>
      <c r="C66" s="82">
        <v>533.61</v>
      </c>
      <c r="D66" s="82">
        <v>572.19000000000005</v>
      </c>
      <c r="E66" s="82">
        <v>564.52</v>
      </c>
      <c r="F66" s="83">
        <v>549.01</v>
      </c>
      <c r="G66" s="48">
        <f t="shared" ref="G66:G81" si="14">F66/E66*100-100</f>
        <v>-2.7474668745128668</v>
      </c>
      <c r="H66" s="75">
        <f t="shared" ref="H66" si="15">F66/B66*100-100</f>
        <v>45.633720621783624</v>
      </c>
    </row>
    <row r="67" spans="1:8" x14ac:dyDescent="0.3">
      <c r="A67" s="49" t="s">
        <v>34</v>
      </c>
      <c r="B67" s="31" t="s">
        <v>13</v>
      </c>
      <c r="C67" s="82" t="s">
        <v>13</v>
      </c>
      <c r="D67" s="82" t="s">
        <v>13</v>
      </c>
      <c r="E67" s="82" t="s">
        <v>13</v>
      </c>
      <c r="F67" s="83" t="s">
        <v>13</v>
      </c>
      <c r="G67" s="48" t="s">
        <v>12</v>
      </c>
      <c r="H67" s="75" t="s">
        <v>12</v>
      </c>
    </row>
    <row r="68" spans="1:8" x14ac:dyDescent="0.3">
      <c r="A68" s="84" t="s">
        <v>16</v>
      </c>
      <c r="B68" s="85">
        <v>382.71</v>
      </c>
      <c r="C68" s="82" t="s">
        <v>13</v>
      </c>
      <c r="D68" s="86">
        <v>557.12</v>
      </c>
      <c r="E68" s="86">
        <v>562.25</v>
      </c>
      <c r="F68" s="87">
        <v>552.72</v>
      </c>
      <c r="G68" s="74">
        <f t="shared" si="14"/>
        <v>-1.6949755446865282</v>
      </c>
      <c r="H68" s="74">
        <f t="shared" ref="H68:H73" si="16">F68/B68*100-100</f>
        <v>44.422669906717914</v>
      </c>
    </row>
    <row r="69" spans="1:8" x14ac:dyDescent="0.3">
      <c r="A69" s="17" t="s">
        <v>18</v>
      </c>
      <c r="B69" s="31" t="s">
        <v>13</v>
      </c>
      <c r="C69" s="82" t="s">
        <v>13</v>
      </c>
      <c r="D69" s="82" t="s">
        <v>13</v>
      </c>
      <c r="E69" s="82">
        <v>566.73</v>
      </c>
      <c r="F69" s="83">
        <v>521.66999999999996</v>
      </c>
      <c r="G69" s="75">
        <f t="shared" si="14"/>
        <v>-7.950876078555936</v>
      </c>
      <c r="H69" s="75" t="s">
        <v>12</v>
      </c>
    </row>
    <row r="70" spans="1:8" x14ac:dyDescent="0.3">
      <c r="A70" s="17" t="s">
        <v>19</v>
      </c>
      <c r="B70" s="31">
        <v>421.76</v>
      </c>
      <c r="C70" s="88">
        <v>526.15</v>
      </c>
      <c r="D70" s="88">
        <v>530.95000000000005</v>
      </c>
      <c r="E70" s="88">
        <v>541.25</v>
      </c>
      <c r="F70" s="89">
        <v>547.97</v>
      </c>
      <c r="G70" s="48">
        <f t="shared" si="14"/>
        <v>1.2415704387990871</v>
      </c>
      <c r="H70" s="75">
        <f t="shared" si="16"/>
        <v>29.924601669195738</v>
      </c>
    </row>
    <row r="71" spans="1:8" x14ac:dyDescent="0.3">
      <c r="A71" s="17" t="s">
        <v>20</v>
      </c>
      <c r="B71" s="31">
        <v>389.22</v>
      </c>
      <c r="C71" s="82">
        <v>519.20000000000005</v>
      </c>
      <c r="D71" s="82">
        <v>544.09</v>
      </c>
      <c r="E71" s="82">
        <v>543.46</v>
      </c>
      <c r="F71" s="83">
        <v>548.21</v>
      </c>
      <c r="G71" s="48">
        <f t="shared" si="14"/>
        <v>0.87402936738673986</v>
      </c>
      <c r="H71" s="75">
        <f t="shared" si="16"/>
        <v>40.848363393453582</v>
      </c>
    </row>
    <row r="72" spans="1:8" x14ac:dyDescent="0.3">
      <c r="A72" s="17" t="s">
        <v>35</v>
      </c>
      <c r="B72" s="90" t="s">
        <v>13</v>
      </c>
      <c r="C72" s="82" t="s">
        <v>13</v>
      </c>
      <c r="D72" s="82" t="s">
        <v>13</v>
      </c>
      <c r="E72" s="82" t="s">
        <v>13</v>
      </c>
      <c r="F72" s="83" t="s">
        <v>12</v>
      </c>
      <c r="G72" s="48" t="s">
        <v>12</v>
      </c>
      <c r="H72" s="75" t="s">
        <v>12</v>
      </c>
    </row>
    <row r="73" spans="1:8" x14ac:dyDescent="0.3">
      <c r="A73" s="22" t="s">
        <v>21</v>
      </c>
      <c r="B73" s="23">
        <v>405.09</v>
      </c>
      <c r="C73" s="24">
        <v>521.87</v>
      </c>
      <c r="D73" s="24">
        <v>531.34</v>
      </c>
      <c r="E73" s="24">
        <v>547.08000000000004</v>
      </c>
      <c r="F73" s="25">
        <v>545.54999999999995</v>
      </c>
      <c r="G73" s="74">
        <f t="shared" ref="G73" si="17">F73/E73*100-100</f>
        <v>-0.27966659355122658</v>
      </c>
      <c r="H73" s="74">
        <f t="shared" si="16"/>
        <v>34.673776197881949</v>
      </c>
    </row>
    <row r="74" spans="1:8" x14ac:dyDescent="0.3">
      <c r="A74" s="91" t="s">
        <v>22</v>
      </c>
      <c r="B74" s="31" t="s">
        <v>13</v>
      </c>
      <c r="C74" s="82" t="s">
        <v>13</v>
      </c>
      <c r="D74" s="82" t="s">
        <v>13</v>
      </c>
      <c r="F74" s="83" t="s">
        <v>13</v>
      </c>
      <c r="G74" s="48" t="s">
        <v>12</v>
      </c>
      <c r="H74" s="75" t="s">
        <v>12</v>
      </c>
    </row>
    <row r="75" spans="1:8" x14ac:dyDescent="0.3">
      <c r="A75" s="17" t="s">
        <v>23</v>
      </c>
      <c r="B75" s="31">
        <v>338.27</v>
      </c>
      <c r="C75" s="88">
        <v>477.43</v>
      </c>
      <c r="D75" s="88">
        <v>490.11</v>
      </c>
      <c r="E75" s="88">
        <v>492.65</v>
      </c>
      <c r="F75" s="89">
        <v>481.04</v>
      </c>
      <c r="G75" s="48">
        <f t="shared" si="14"/>
        <v>-2.3566426469095632</v>
      </c>
      <c r="H75" s="75">
        <f t="shared" ref="H75:H81" si="18">F75/B75*100-100</f>
        <v>42.205930174121278</v>
      </c>
    </row>
    <row r="76" spans="1:8" x14ac:dyDescent="0.3">
      <c r="A76" s="17" t="s">
        <v>24</v>
      </c>
      <c r="B76" s="92">
        <v>363.55</v>
      </c>
      <c r="C76" s="88">
        <v>506.23</v>
      </c>
      <c r="D76" s="88">
        <v>517.32000000000005</v>
      </c>
      <c r="E76" s="88">
        <v>510.49</v>
      </c>
      <c r="F76" s="89">
        <v>531.22</v>
      </c>
      <c r="G76" s="48">
        <f t="shared" si="14"/>
        <v>4.0608043252561288</v>
      </c>
      <c r="H76" s="75">
        <f t="shared" si="18"/>
        <v>46.120203548342744</v>
      </c>
    </row>
    <row r="77" spans="1:8" x14ac:dyDescent="0.3">
      <c r="A77" s="17" t="s">
        <v>25</v>
      </c>
      <c r="B77" s="31">
        <v>386.3</v>
      </c>
      <c r="C77" s="88">
        <v>515.54999999999995</v>
      </c>
      <c r="D77" s="28">
        <v>513</v>
      </c>
      <c r="E77" s="28">
        <v>549.87</v>
      </c>
      <c r="F77" s="29">
        <v>521.20000000000005</v>
      </c>
      <c r="G77" s="48">
        <f t="shared" si="14"/>
        <v>-5.2139596631931084</v>
      </c>
      <c r="H77" s="75">
        <f t="shared" si="18"/>
        <v>34.921045819311416</v>
      </c>
    </row>
    <row r="78" spans="1:8" x14ac:dyDescent="0.3">
      <c r="A78" s="22" t="s">
        <v>26</v>
      </c>
      <c r="B78" s="32">
        <v>364.68</v>
      </c>
      <c r="C78" s="60">
        <v>503.03</v>
      </c>
      <c r="D78" s="60">
        <v>516.98</v>
      </c>
      <c r="E78" s="60">
        <v>513.53</v>
      </c>
      <c r="F78" s="93">
        <v>518.08000000000004</v>
      </c>
      <c r="G78" s="74">
        <f t="shared" si="14"/>
        <v>0.88602418553931273</v>
      </c>
      <c r="H78" s="76">
        <f t="shared" si="18"/>
        <v>42.064275529231111</v>
      </c>
    </row>
    <row r="79" spans="1:8" x14ac:dyDescent="0.3">
      <c r="A79" s="17" t="s">
        <v>27</v>
      </c>
      <c r="B79" s="31">
        <v>263.27999999999997</v>
      </c>
      <c r="C79" s="88">
        <v>368.53</v>
      </c>
      <c r="D79" s="82" t="s">
        <v>13</v>
      </c>
      <c r="E79" s="82">
        <v>401.41</v>
      </c>
      <c r="F79" s="83">
        <v>368.24</v>
      </c>
      <c r="G79" s="75">
        <f t="shared" si="14"/>
        <v>-8.2633716150569256</v>
      </c>
      <c r="H79" s="75">
        <f t="shared" si="18"/>
        <v>39.866302035855369</v>
      </c>
    </row>
    <row r="80" spans="1:8" x14ac:dyDescent="0.3">
      <c r="A80" s="17" t="s">
        <v>28</v>
      </c>
      <c r="B80" s="31">
        <v>290.36</v>
      </c>
      <c r="C80" s="94">
        <v>377.57</v>
      </c>
      <c r="D80" s="94">
        <v>418.39</v>
      </c>
      <c r="E80" s="94">
        <v>455</v>
      </c>
      <c r="F80" s="95">
        <v>457.52</v>
      </c>
      <c r="G80" s="48">
        <f t="shared" si="14"/>
        <v>0.55384615384615188</v>
      </c>
      <c r="H80" s="75">
        <f t="shared" si="18"/>
        <v>57.569913211186105</v>
      </c>
    </row>
    <row r="81" spans="1:8" x14ac:dyDescent="0.3">
      <c r="A81" s="17" t="s">
        <v>29</v>
      </c>
      <c r="B81" s="31">
        <v>313.07</v>
      </c>
      <c r="C81" s="28">
        <v>437.71</v>
      </c>
      <c r="D81" s="28">
        <v>476.74</v>
      </c>
      <c r="E81" s="28">
        <v>451.5</v>
      </c>
      <c r="F81" s="29">
        <v>425.82</v>
      </c>
      <c r="G81" s="48">
        <f t="shared" si="14"/>
        <v>-5.6877076411960132</v>
      </c>
      <c r="H81" s="75">
        <f t="shared" si="18"/>
        <v>36.014309898744699</v>
      </c>
    </row>
    <row r="82" spans="1:8" x14ac:dyDescent="0.3">
      <c r="A82" s="17" t="s">
        <v>38</v>
      </c>
      <c r="B82" s="31" t="s">
        <v>13</v>
      </c>
      <c r="C82" s="82" t="s">
        <v>13</v>
      </c>
      <c r="D82" s="82" t="s">
        <v>13</v>
      </c>
      <c r="E82" s="82" t="s">
        <v>13</v>
      </c>
      <c r="F82" s="83" t="s">
        <v>13</v>
      </c>
      <c r="G82" s="48" t="s">
        <v>12</v>
      </c>
      <c r="H82" s="75" t="s">
        <v>12</v>
      </c>
    </row>
    <row r="83" spans="1:8" x14ac:dyDescent="0.3">
      <c r="A83" s="22" t="s">
        <v>30</v>
      </c>
      <c r="B83" s="96">
        <v>295.8</v>
      </c>
      <c r="C83" s="97">
        <v>398.46</v>
      </c>
      <c r="D83" s="97">
        <v>448.07</v>
      </c>
      <c r="E83" s="97">
        <v>443.5</v>
      </c>
      <c r="F83" s="98">
        <v>421.44</v>
      </c>
      <c r="G83" s="35">
        <f>F83/E83*100-100</f>
        <v>-4.9740698985343812</v>
      </c>
      <c r="H83" s="74">
        <f t="shared" ref="H83:H84" si="19">F83/B83*100-100</f>
        <v>42.474645030425961</v>
      </c>
    </row>
    <row r="84" spans="1:8" x14ac:dyDescent="0.3">
      <c r="A84" s="99" t="s">
        <v>31</v>
      </c>
      <c r="B84" s="100">
        <v>365.1</v>
      </c>
      <c r="C84" s="101">
        <v>499.05</v>
      </c>
      <c r="D84" s="101">
        <v>514.55999999999995</v>
      </c>
      <c r="E84" s="101">
        <v>519.35</v>
      </c>
      <c r="F84" s="101">
        <v>515.15</v>
      </c>
      <c r="G84" s="102">
        <f>F84/E84*100-100</f>
        <v>-0.80870318667565755</v>
      </c>
      <c r="H84" s="103">
        <f t="shared" si="19"/>
        <v>41.0983292248699</v>
      </c>
    </row>
    <row r="85" spans="1:8" x14ac:dyDescent="0.3">
      <c r="A85" s="104" t="s">
        <v>39</v>
      </c>
      <c r="B85" s="105">
        <v>362.14</v>
      </c>
      <c r="C85" s="105">
        <v>518</v>
      </c>
      <c r="D85" s="105">
        <v>522.63</v>
      </c>
      <c r="E85" s="105">
        <v>528.98</v>
      </c>
      <c r="F85" s="105">
        <v>528.79</v>
      </c>
      <c r="G85" s="106">
        <f>F85/E85*100-100</f>
        <v>-3.5918182161907453E-2</v>
      </c>
      <c r="H85" s="107">
        <f>(F85/B85-1)*100</f>
        <v>46.018114541337596</v>
      </c>
    </row>
    <row r="86" spans="1:8" x14ac:dyDescent="0.3">
      <c r="A86" s="108"/>
      <c r="C86" s="108"/>
      <c r="D86" s="108"/>
      <c r="E86" s="108"/>
      <c r="F86" s="108"/>
      <c r="G86" s="108"/>
      <c r="H86" s="108"/>
    </row>
    <row r="87" spans="1:8" x14ac:dyDescent="0.3">
      <c r="A87" s="109" t="s">
        <v>40</v>
      </c>
      <c r="B87" s="109"/>
      <c r="C87" s="109"/>
      <c r="D87" s="109"/>
      <c r="E87" s="109"/>
      <c r="F87" s="109"/>
      <c r="G87" s="109"/>
      <c r="H87" s="110"/>
    </row>
    <row r="88" spans="1:8" x14ac:dyDescent="0.3">
      <c r="A88" s="111" t="s">
        <v>41</v>
      </c>
      <c r="B88" s="109"/>
      <c r="C88" s="109"/>
      <c r="D88" s="109"/>
      <c r="E88" s="109"/>
      <c r="F88" s="109"/>
      <c r="G88" s="109"/>
      <c r="H88" s="110"/>
    </row>
    <row r="89" spans="1:8" x14ac:dyDescent="0.3">
      <c r="A89" s="109" t="s">
        <v>42</v>
      </c>
      <c r="B89" s="109"/>
      <c r="C89" s="109"/>
      <c r="D89" s="109"/>
      <c r="E89" s="109"/>
      <c r="F89" s="109"/>
      <c r="G89" s="109"/>
      <c r="H89" s="110"/>
    </row>
    <row r="90" spans="1:8" x14ac:dyDescent="0.3">
      <c r="A90" s="109" t="s">
        <v>43</v>
      </c>
      <c r="B90" s="109"/>
      <c r="C90" s="109"/>
      <c r="D90" s="109"/>
      <c r="E90" s="109"/>
      <c r="F90" s="109"/>
      <c r="G90" s="109"/>
      <c r="H90" s="112"/>
    </row>
    <row r="91" spans="1:8" x14ac:dyDescent="0.3">
      <c r="A91" s="113"/>
      <c r="B91" s="33"/>
      <c r="C91" s="33"/>
      <c r="D91" s="33"/>
      <c r="E91" s="33"/>
    </row>
    <row r="92" spans="1:8" x14ac:dyDescent="0.3">
      <c r="A92" s="113"/>
      <c r="B92" s="33"/>
      <c r="C92" s="33"/>
      <c r="D92" s="33"/>
      <c r="E92" s="33"/>
    </row>
    <row r="93" spans="1:8" x14ac:dyDescent="0.3">
      <c r="A93" s="109"/>
      <c r="B93" s="114"/>
      <c r="C93" s="114"/>
      <c r="D93" s="114"/>
      <c r="E93" s="114"/>
      <c r="F93" s="115" t="s">
        <v>44</v>
      </c>
    </row>
    <row r="94" spans="1:8" x14ac:dyDescent="0.3">
      <c r="F94" s="115" t="s">
        <v>45</v>
      </c>
    </row>
  </sheetData>
  <mergeCells count="8">
    <mergeCell ref="A44:H44"/>
    <mergeCell ref="A64:H64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2025-04-16T05:32:27Z</dcterms:created>
  <dcterms:modified xsi:type="dcterms:W3CDTF">2025-04-16T05:32:45Z</dcterms:modified>
</cp:coreProperties>
</file>