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4\"/>
    </mc:Choice>
  </mc:AlternateContent>
  <xr:revisionPtr revIDLastSave="0" documentId="8_{49A3D3B4-3A73-4C39-ADCE-B4EC336775D9}" xr6:coauthVersionLast="47" xr6:coauthVersionMax="47" xr10:uidLastSave="{00000000-0000-0000-0000-000000000000}"/>
  <bookViews>
    <workbookView xWindow="-108" yWindow="-108" windowWidth="23256" windowHeight="12456" xr2:uid="{D194F409-47B6-4DE8-82B2-BBA3F3D2345E}"/>
  </bookViews>
  <sheets>
    <sheet name="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9" i="1"/>
  <c r="H68" i="1"/>
  <c r="G68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G53" i="1"/>
  <c r="H52" i="1"/>
  <c r="G52" i="1"/>
  <c r="H50" i="1"/>
  <c r="G50" i="1"/>
  <c r="G49" i="1"/>
  <c r="H43" i="1"/>
  <c r="G43" i="1"/>
  <c r="H42" i="1"/>
  <c r="G42" i="1"/>
  <c r="H41" i="1"/>
  <c r="H39" i="1"/>
  <c r="G39" i="1"/>
  <c r="G38" i="1"/>
  <c r="H37" i="1"/>
  <c r="G37" i="1"/>
  <c r="H36" i="1"/>
  <c r="G36" i="1"/>
  <c r="H35" i="1"/>
  <c r="G35" i="1"/>
  <c r="H33" i="1"/>
  <c r="G33" i="1"/>
  <c r="H30" i="1"/>
  <c r="G30" i="1"/>
  <c r="H29" i="1"/>
  <c r="G29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<sst xmlns="http://schemas.openxmlformats.org/spreadsheetml/2006/main" count="255" uniqueCount="46">
  <si>
    <t xml:space="preserve">Galvijų supirkimo kainos Lietuvos įmonėse 2025 m. 11–14 sav., EUR/100 kg skerdenų (be PVM)  </t>
  </si>
  <si>
    <t>Kategorija pagal
raumeningumą</t>
  </si>
  <si>
    <t>Pokytis %</t>
  </si>
  <si>
    <t>14 sav.
(04 01–07)</t>
  </si>
  <si>
    <t>11 sav.
(03 10–16)</t>
  </si>
  <si>
    <t>12 sav.
(03 17–23)</t>
  </si>
  <si>
    <t>13 sav.
(03 24–30)</t>
  </si>
  <si>
    <t>14 sav.
(03 31–04 06)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</si>
  <si>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</si>
  <si>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</si>
  <si>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</si>
  <si>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</si>
  <si>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</si>
  <si>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</si>
  <si>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</si>
  <si>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</si>
  <si>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</si>
  <si>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</si>
  <si>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</si>
  <si>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</si>
  <si>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</si>
  <si>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</si>
  <si>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</si>
  <si>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</si>
  <si>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</si>
  <si>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</si>
  <si>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</si>
  <si>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</si>
  <si>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</si>
  <si>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</si>
  <si>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</si>
  <si>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</si>
  <si>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</si>
  <si>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</si>
  <si>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</si>
  <si>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</si>
  <si>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</si>
  <si>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</si>
  <si>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</si>
  <si>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</si>
  <si>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</si>
  <si>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</si>
  <si>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14 savaitę su 2025 m. 13 savaite</t>
  </si>
  <si>
    <t>** lyginant 2025 m. 14 savaitę su 2024 m. 14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</si>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</sst>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0" fontId="14" fillId="0" borderId="0" xfId="0" applyFont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0" fontId="13" fillId="0" borderId="15" xfId="0" quotePrefix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13" xfId="0" applyFont="1" applyBorder="1" applyAlignment="1">
      <alignment horizontal="right" vertical="center" wrapText="1" indent="1"/>
    </xf>
    <xf numFmtId="2" fontId="22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0" fontId="17" fillId="4" borderId="28" xfId="0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003C4CC9-69BF-493F-9ED7-B672DFCE8BAC}"/>
    <cellStyle name="Normal_Sheet1 2" xfId="2" xr:uid="{623F1517-2CFE-4C8D-B4FB-C44006977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FC1C-C255-4C8E-8097-B3987B6D38A6}">
  <dimension ref="A2:H94"/>
  <sheetViews>
    <sheetView showGridLines="0" tabSelected="1" workbookViewId="0">
      <selection activeCell="K18" sqref="K18"/>
    </sheetView>
  </sheetViews>
  <sheetFormatPr defaultRowHeight="14.4" x14ac:dyDescent="0.3"/>
  <cols>
    <col min="1" max="1" width="12.5546875" customWidth="1"/>
    <col min="2" max="2" width="10.88671875" customWidth="1"/>
    <col min="3" max="3" width="11.5546875" customWidth="1"/>
    <col min="4" max="4" width="11.33203125" customWidth="1"/>
    <col min="5" max="5" width="11.109375" customWidth="1"/>
    <col min="6" max="6" width="10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418.72</v>
      </c>
      <c r="C8" s="19">
        <v>569.20000000000005</v>
      </c>
      <c r="D8" s="19">
        <v>569.1</v>
      </c>
      <c r="E8" s="19">
        <v>560.66999999999996</v>
      </c>
      <c r="F8" s="20">
        <v>592.07000000000005</v>
      </c>
      <c r="G8" s="21">
        <f>F8/E8*100-100</f>
        <v>5.600442327929116</v>
      </c>
      <c r="H8" s="21">
        <f t="shared" ref="H8:H15" si="0">(F8/B8-1)*100</f>
        <v>41.399980894153622</v>
      </c>
    </row>
    <row r="9" spans="1:8" x14ac:dyDescent="0.3">
      <c r="A9" s="17" t="s">
        <v>15</v>
      </c>
      <c r="B9" s="18">
        <v>403.92</v>
      </c>
      <c r="C9" s="19">
        <v>574.1</v>
      </c>
      <c r="D9" s="19">
        <v>582.78</v>
      </c>
      <c r="E9" s="19">
        <v>576.69000000000005</v>
      </c>
      <c r="F9" s="20">
        <v>591.34</v>
      </c>
      <c r="G9" s="21">
        <f>F9/E9*100-100</f>
        <v>2.5403596386273364</v>
      </c>
      <c r="H9" s="21">
        <f t="shared" si="0"/>
        <v>46.400277282630228</v>
      </c>
    </row>
    <row r="10" spans="1:8" x14ac:dyDescent="0.3">
      <c r="A10" s="22" t="s">
        <v>16</v>
      </c>
      <c r="B10" s="23">
        <v>410.02</v>
      </c>
      <c r="C10" s="24">
        <v>571.89</v>
      </c>
      <c r="D10" s="25">
        <v>575.22</v>
      </c>
      <c r="E10" s="25">
        <v>568.27</v>
      </c>
      <c r="F10" s="26">
        <v>591.79999999999995</v>
      </c>
      <c r="G10" s="27">
        <f>F10/E10*100-100</f>
        <v>4.1406373730796986</v>
      </c>
      <c r="H10" s="27">
        <f t="shared" si="0"/>
        <v>44.33442271108725</v>
      </c>
    </row>
    <row r="11" spans="1:8" x14ac:dyDescent="0.3">
      <c r="A11" s="17" t="s">
        <v>17</v>
      </c>
      <c r="B11" s="28" t="s">
        <v>13</v>
      </c>
      <c r="C11" s="29" t="s">
        <v>12</v>
      </c>
      <c r="D11" s="29" t="s">
        <v>12</v>
      </c>
      <c r="E11" s="29">
        <v>551.09</v>
      </c>
      <c r="F11" s="30" t="s">
        <v>12</v>
      </c>
      <c r="G11" s="21" t="s">
        <v>13</v>
      </c>
      <c r="H11" s="31" t="s">
        <v>13</v>
      </c>
    </row>
    <row r="12" spans="1:8" x14ac:dyDescent="0.3">
      <c r="A12" s="17" t="s">
        <v>18</v>
      </c>
      <c r="B12" s="32">
        <v>421.21</v>
      </c>
      <c r="C12" s="33">
        <v>566.73</v>
      </c>
      <c r="D12" s="19">
        <v>586.09</v>
      </c>
      <c r="E12" s="19">
        <v>571.15</v>
      </c>
      <c r="F12" s="20">
        <v>591.70000000000005</v>
      </c>
      <c r="G12" s="21">
        <f>F12/E12*100-100</f>
        <v>3.598004026963153</v>
      </c>
      <c r="H12" s="21">
        <f t="shared" si="0"/>
        <v>40.476247002682776</v>
      </c>
    </row>
    <row r="13" spans="1:8" x14ac:dyDescent="0.3">
      <c r="A13" s="17" t="s">
        <v>19</v>
      </c>
      <c r="B13" s="32">
        <v>409.67</v>
      </c>
      <c r="C13" s="33">
        <v>566.05999999999995</v>
      </c>
      <c r="D13" s="19">
        <v>588.04999999999995</v>
      </c>
      <c r="E13" s="19">
        <v>578.23</v>
      </c>
      <c r="F13" s="20">
        <v>586.9</v>
      </c>
      <c r="G13" s="21">
        <f>F13/E13*100-100</f>
        <v>1.4994033516074694</v>
      </c>
      <c r="H13" s="21">
        <f t="shared" si="0"/>
        <v>43.261649620426176</v>
      </c>
    </row>
    <row r="14" spans="1:8" x14ac:dyDescent="0.3">
      <c r="A14" s="17" t="s">
        <v>20</v>
      </c>
      <c r="B14" s="32" t="s">
        <v>12</v>
      </c>
      <c r="C14" s="29" t="s">
        <v>12</v>
      </c>
      <c r="D14" s="29" t="s">
        <v>12</v>
      </c>
      <c r="E14" s="29" t="s">
        <v>12</v>
      </c>
      <c r="F14" s="3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4">
        <v>414.05</v>
      </c>
      <c r="C15" s="35">
        <v>566.63</v>
      </c>
      <c r="D15" s="36">
        <v>585.66</v>
      </c>
      <c r="E15" s="36">
        <v>573.79999999999995</v>
      </c>
      <c r="F15" s="37">
        <v>589.45000000000005</v>
      </c>
      <c r="G15" s="38">
        <f>F15/E15*100-100</f>
        <v>2.7274311606831958</v>
      </c>
      <c r="H15" s="27">
        <f t="shared" si="0"/>
        <v>42.362033570824799</v>
      </c>
    </row>
    <row r="16" spans="1:8" x14ac:dyDescent="0.3">
      <c r="A16" s="17" t="s">
        <v>22</v>
      </c>
      <c r="B16" s="32" t="s">
        <v>12</v>
      </c>
      <c r="C16" s="39">
        <v>500.62</v>
      </c>
      <c r="D16" s="29">
        <v>539.86</v>
      </c>
      <c r="E16" s="29">
        <v>544.09</v>
      </c>
      <c r="F16" s="30">
        <v>545.46</v>
      </c>
      <c r="G16" s="21">
        <f t="shared" ref="G16:G22" si="1">F16/E16*100-100</f>
        <v>0.25179657777205477</v>
      </c>
      <c r="H16" s="31" t="s">
        <v>13</v>
      </c>
    </row>
    <row r="17" spans="1:8" x14ac:dyDescent="0.3">
      <c r="A17" s="17" t="s">
        <v>23</v>
      </c>
      <c r="B17" s="32">
        <v>384.04</v>
      </c>
      <c r="C17" s="39">
        <v>526.25</v>
      </c>
      <c r="D17" s="29">
        <v>554.71</v>
      </c>
      <c r="E17" s="29">
        <v>544.65</v>
      </c>
      <c r="F17" s="30">
        <v>547.24</v>
      </c>
      <c r="G17" s="21">
        <f t="shared" si="1"/>
        <v>0.47553474708527688</v>
      </c>
      <c r="H17" s="21">
        <f>(F17/B17-1)*100</f>
        <v>42.495573377773141</v>
      </c>
    </row>
    <row r="18" spans="1:8" x14ac:dyDescent="0.3">
      <c r="A18" s="17" t="s">
        <v>24</v>
      </c>
      <c r="B18" s="32">
        <v>403.96</v>
      </c>
      <c r="C18" s="33">
        <v>538.85</v>
      </c>
      <c r="D18" s="19">
        <v>570.42999999999995</v>
      </c>
      <c r="E18" s="19">
        <v>553.99</v>
      </c>
      <c r="F18" s="20">
        <v>588.05999999999995</v>
      </c>
      <c r="G18" s="21">
        <f t="shared" si="1"/>
        <v>6.1499305041607073</v>
      </c>
      <c r="H18" s="21">
        <f>(F18/B18-1)*100</f>
        <v>45.573819190018817</v>
      </c>
    </row>
    <row r="19" spans="1:8" x14ac:dyDescent="0.3">
      <c r="A19" s="17" t="s">
        <v>25</v>
      </c>
      <c r="B19" s="32" t="s">
        <v>12</v>
      </c>
      <c r="C19" s="29" t="s">
        <v>12</v>
      </c>
      <c r="D19" s="29" t="s">
        <v>12</v>
      </c>
      <c r="E19" s="29" t="s">
        <v>12</v>
      </c>
      <c r="F19" s="30" t="s">
        <v>12</v>
      </c>
      <c r="G19" s="21" t="s">
        <v>13</v>
      </c>
      <c r="H19" s="21" t="s">
        <v>13</v>
      </c>
    </row>
    <row r="20" spans="1:8" x14ac:dyDescent="0.3">
      <c r="A20" s="22" t="s">
        <v>26</v>
      </c>
      <c r="B20" s="34">
        <v>391.58</v>
      </c>
      <c r="C20" s="35">
        <v>530.38</v>
      </c>
      <c r="D20" s="36">
        <v>560.20000000000005</v>
      </c>
      <c r="E20" s="36">
        <v>549.6</v>
      </c>
      <c r="F20" s="37">
        <v>563.86</v>
      </c>
      <c r="G20" s="38">
        <f t="shared" si="1"/>
        <v>2.5946142649199402</v>
      </c>
      <c r="H20" s="27">
        <f t="shared" ref="H20:H22" si="2">(F20/B20-1)*100</f>
        <v>43.996118290004603</v>
      </c>
    </row>
    <row r="21" spans="1:8" x14ac:dyDescent="0.3">
      <c r="A21" s="17" t="s">
        <v>27</v>
      </c>
      <c r="B21" s="32" t="s">
        <v>12</v>
      </c>
      <c r="C21" s="39">
        <v>418.66</v>
      </c>
      <c r="D21" s="29">
        <v>420.89</v>
      </c>
      <c r="E21" s="29">
        <v>452.34</v>
      </c>
      <c r="F21" s="30" t="s">
        <v>12</v>
      </c>
      <c r="G21" s="31" t="s">
        <v>13</v>
      </c>
      <c r="H21" s="31" t="s">
        <v>13</v>
      </c>
    </row>
    <row r="22" spans="1:8" x14ac:dyDescent="0.3">
      <c r="A22" s="17" t="s">
        <v>28</v>
      </c>
      <c r="B22" s="32">
        <v>338.72</v>
      </c>
      <c r="C22" s="39">
        <v>387.49</v>
      </c>
      <c r="D22" s="29">
        <v>447.4</v>
      </c>
      <c r="E22" s="29">
        <v>492.43</v>
      </c>
      <c r="F22" s="30">
        <v>499.07</v>
      </c>
      <c r="G22" s="31">
        <f t="shared" si="1"/>
        <v>1.3484150031476645</v>
      </c>
      <c r="H22" s="31">
        <f t="shared" si="2"/>
        <v>47.339985829003297</v>
      </c>
    </row>
    <row r="23" spans="1:8" x14ac:dyDescent="0.3">
      <c r="A23" s="17" t="s">
        <v>29</v>
      </c>
      <c r="B23" s="32" t="s">
        <v>12</v>
      </c>
      <c r="C23" s="29" t="s">
        <v>12</v>
      </c>
      <c r="D23" s="29" t="s">
        <v>12</v>
      </c>
      <c r="E23" s="29" t="s">
        <v>12</v>
      </c>
      <c r="F23" s="30" t="s">
        <v>12</v>
      </c>
      <c r="G23" s="21" t="s">
        <v>13</v>
      </c>
      <c r="H23" s="21" t="s">
        <v>13</v>
      </c>
    </row>
    <row r="24" spans="1:8" x14ac:dyDescent="0.3">
      <c r="A24" s="22" t="s">
        <v>30</v>
      </c>
      <c r="B24" s="40">
        <v>331.43</v>
      </c>
      <c r="C24" s="41">
        <v>406.05</v>
      </c>
      <c r="D24" s="41">
        <v>459.78</v>
      </c>
      <c r="E24" s="41">
        <v>509.29</v>
      </c>
      <c r="F24" s="42">
        <v>499.41</v>
      </c>
      <c r="G24" s="38">
        <f t="shared" ref="G24" si="3">F24/E24*100-100</f>
        <v>-1.9399556244968466</v>
      </c>
      <c r="H24" s="27">
        <f>(F24/B24-1)*100</f>
        <v>50.683402226714549</v>
      </c>
    </row>
    <row r="25" spans="1:8" x14ac:dyDescent="0.3">
      <c r="A25" s="43" t="s">
        <v>31</v>
      </c>
      <c r="B25" s="44">
        <v>394.61</v>
      </c>
      <c r="C25" s="45">
        <v>542.16</v>
      </c>
      <c r="D25" s="45">
        <v>564.54999999999995</v>
      </c>
      <c r="E25" s="45">
        <v>556.79</v>
      </c>
      <c r="F25" s="45">
        <v>572.26</v>
      </c>
      <c r="G25" s="46">
        <f>F25/E25*100-100</f>
        <v>2.7784263366798996</v>
      </c>
      <c r="H25" s="47">
        <f>F25/B25*100-100</f>
        <v>45.019132814677789</v>
      </c>
    </row>
    <row r="26" spans="1:8" x14ac:dyDescent="0.3">
      <c r="A26" s="48" t="s">
        <v>32</v>
      </c>
      <c r="B26" s="48"/>
      <c r="C26" s="48"/>
      <c r="D26" s="48"/>
      <c r="E26" s="48"/>
      <c r="F26" s="48"/>
      <c r="G26" s="48"/>
      <c r="H26" s="48"/>
    </row>
    <row r="27" spans="1:8" x14ac:dyDescent="0.3">
      <c r="A27" s="49" t="s">
        <v>11</v>
      </c>
      <c r="B27" s="50" t="s">
        <v>12</v>
      </c>
      <c r="C27" s="14" t="s">
        <v>13</v>
      </c>
      <c r="D27" s="14" t="s">
        <v>12</v>
      </c>
      <c r="E27" s="14" t="s">
        <v>12</v>
      </c>
      <c r="F27" s="15" t="s">
        <v>13</v>
      </c>
      <c r="G27" s="31" t="s">
        <v>13</v>
      </c>
      <c r="H27" s="51" t="s">
        <v>13</v>
      </c>
    </row>
    <row r="28" spans="1:8" x14ac:dyDescent="0.3">
      <c r="A28" s="52" t="s">
        <v>14</v>
      </c>
      <c r="B28" s="18" t="s">
        <v>12</v>
      </c>
      <c r="C28" s="19" t="s">
        <v>12</v>
      </c>
      <c r="D28" s="19">
        <v>543.55999999999995</v>
      </c>
      <c r="E28" s="19">
        <v>527.34</v>
      </c>
      <c r="F28" s="20">
        <v>550.82000000000005</v>
      </c>
      <c r="G28" s="31">
        <f t="shared" ref="G28:G30" si="4">F28/E28*100-100</f>
        <v>4.452535366177429</v>
      </c>
      <c r="H28" s="21" t="s">
        <v>13</v>
      </c>
    </row>
    <row r="29" spans="1:8" x14ac:dyDescent="0.3">
      <c r="A29" s="52" t="s">
        <v>15</v>
      </c>
      <c r="B29" s="53">
        <v>411.8</v>
      </c>
      <c r="C29" s="54">
        <v>561.61</v>
      </c>
      <c r="D29" s="54">
        <v>575.92999999999995</v>
      </c>
      <c r="E29" s="54">
        <v>522.77</v>
      </c>
      <c r="F29" s="55">
        <v>583.89</v>
      </c>
      <c r="G29" s="31">
        <f t="shared" si="4"/>
        <v>11.691566080685575</v>
      </c>
      <c r="H29" s="31">
        <f t="shared" ref="H29:H30" si="5">(F29/B29-1)*100</f>
        <v>41.789703739679453</v>
      </c>
    </row>
    <row r="30" spans="1:8" x14ac:dyDescent="0.3">
      <c r="A30" s="22" t="s">
        <v>16</v>
      </c>
      <c r="B30" s="56">
        <v>413.35</v>
      </c>
      <c r="C30" s="57">
        <v>541.30999999999995</v>
      </c>
      <c r="D30" s="57">
        <v>561.82000000000005</v>
      </c>
      <c r="E30" s="57">
        <v>523.54</v>
      </c>
      <c r="F30" s="58">
        <v>563.24</v>
      </c>
      <c r="G30" s="27">
        <f t="shared" si="4"/>
        <v>7.5829927035183715</v>
      </c>
      <c r="H30" s="27">
        <f t="shared" si="5"/>
        <v>36.262247490020563</v>
      </c>
    </row>
    <row r="31" spans="1:8" x14ac:dyDescent="0.3">
      <c r="A31" s="17" t="s">
        <v>17</v>
      </c>
      <c r="B31" s="53" t="s">
        <v>13</v>
      </c>
      <c r="C31" s="19" t="s">
        <v>12</v>
      </c>
      <c r="D31" s="19">
        <v>550.48</v>
      </c>
      <c r="E31" s="19">
        <v>531.26</v>
      </c>
      <c r="F31" s="30" t="s">
        <v>12</v>
      </c>
      <c r="G31" s="31" t="s">
        <v>13</v>
      </c>
      <c r="H31" s="31" t="s">
        <v>13</v>
      </c>
    </row>
    <row r="32" spans="1:8" x14ac:dyDescent="0.3">
      <c r="A32" s="17" t="s">
        <v>18</v>
      </c>
      <c r="B32" s="28">
        <v>400.74</v>
      </c>
      <c r="C32" s="33">
        <v>553.57000000000005</v>
      </c>
      <c r="D32" s="33">
        <v>565.48</v>
      </c>
      <c r="E32" s="33">
        <v>565.34</v>
      </c>
      <c r="F32" s="30" t="s">
        <v>12</v>
      </c>
      <c r="G32" s="31" t="s">
        <v>13</v>
      </c>
      <c r="H32" s="21" t="s">
        <v>13</v>
      </c>
    </row>
    <row r="33" spans="1:8" x14ac:dyDescent="0.3">
      <c r="A33" s="17" t="s">
        <v>19</v>
      </c>
      <c r="B33" s="28">
        <v>421.27</v>
      </c>
      <c r="C33" s="19">
        <v>557.36</v>
      </c>
      <c r="D33" s="19">
        <v>566.02</v>
      </c>
      <c r="E33" s="19">
        <v>569.29</v>
      </c>
      <c r="F33" s="20">
        <v>617.49</v>
      </c>
      <c r="G33" s="31">
        <f>F33/E33*100-100</f>
        <v>8.4666865745050899</v>
      </c>
      <c r="H33" s="21">
        <f>(F33/B33-1)*100</f>
        <v>46.578204002183888</v>
      </c>
    </row>
    <row r="34" spans="1:8" x14ac:dyDescent="0.3">
      <c r="A34" s="17" t="s">
        <v>20</v>
      </c>
      <c r="B34" s="28" t="s">
        <v>13</v>
      </c>
      <c r="C34" s="29" t="s">
        <v>12</v>
      </c>
      <c r="D34" s="29" t="s">
        <v>12</v>
      </c>
      <c r="E34" s="19">
        <v>545.38</v>
      </c>
      <c r="F34" s="30" t="s">
        <v>12</v>
      </c>
      <c r="G34" s="31" t="s">
        <v>13</v>
      </c>
      <c r="H34" s="21" t="s">
        <v>13</v>
      </c>
    </row>
    <row r="35" spans="1:8" x14ac:dyDescent="0.3">
      <c r="A35" s="22" t="s">
        <v>21</v>
      </c>
      <c r="B35" s="59">
        <v>407.93</v>
      </c>
      <c r="C35" s="60">
        <v>554.11</v>
      </c>
      <c r="D35" s="60">
        <v>562.95000000000005</v>
      </c>
      <c r="E35" s="60">
        <v>562.96</v>
      </c>
      <c r="F35" s="61">
        <v>597.44000000000005</v>
      </c>
      <c r="G35" s="27">
        <f t="shared" ref="G35:G39" si="6">F35/E35*100-100</f>
        <v>6.1247690777319832</v>
      </c>
      <c r="H35" s="27">
        <f t="shared" ref="H35:H42" si="7">(F35/B35-1)*100</f>
        <v>46.456499889686967</v>
      </c>
    </row>
    <row r="36" spans="1:8" x14ac:dyDescent="0.3">
      <c r="A36" s="17" t="s">
        <v>22</v>
      </c>
      <c r="B36" s="28">
        <v>365.04</v>
      </c>
      <c r="C36" s="21" t="s">
        <v>12</v>
      </c>
      <c r="D36" s="21">
        <v>534.97</v>
      </c>
      <c r="E36" s="21">
        <v>542.21</v>
      </c>
      <c r="F36" s="55">
        <v>544.78</v>
      </c>
      <c r="G36" s="31">
        <f t="shared" si="6"/>
        <v>0.47398609394882385</v>
      </c>
      <c r="H36" s="31">
        <f t="shared" si="7"/>
        <v>49.238439623054987</v>
      </c>
    </row>
    <row r="37" spans="1:8" x14ac:dyDescent="0.3">
      <c r="A37" s="17" t="s">
        <v>23</v>
      </c>
      <c r="B37" s="32">
        <v>388.35</v>
      </c>
      <c r="C37" s="29">
        <v>535.02</v>
      </c>
      <c r="D37" s="29">
        <v>538.41</v>
      </c>
      <c r="E37" s="29">
        <v>571.03</v>
      </c>
      <c r="F37" s="30">
        <v>552.46</v>
      </c>
      <c r="G37" s="31">
        <f>F37/E37*100-100</f>
        <v>-3.2520182827522177</v>
      </c>
      <c r="H37" s="21">
        <f>(F37/B37-1)*100</f>
        <v>42.258272177159782</v>
      </c>
    </row>
    <row r="38" spans="1:8" x14ac:dyDescent="0.3">
      <c r="A38" s="17" t="s">
        <v>24</v>
      </c>
      <c r="B38" s="28" t="s">
        <v>12</v>
      </c>
      <c r="C38" s="54">
        <v>538.01</v>
      </c>
      <c r="D38" s="54">
        <v>568.09</v>
      </c>
      <c r="E38" s="54">
        <v>586.16999999999996</v>
      </c>
      <c r="F38" s="55">
        <v>584.51</v>
      </c>
      <c r="G38" s="31">
        <f>F38/E38*100-100</f>
        <v>-0.28319429517034678</v>
      </c>
      <c r="H38" s="21" t="s">
        <v>13</v>
      </c>
    </row>
    <row r="39" spans="1:8" x14ac:dyDescent="0.3">
      <c r="A39" s="22" t="s">
        <v>26</v>
      </c>
      <c r="B39" s="34">
        <v>392.88</v>
      </c>
      <c r="C39" s="35">
        <v>536.95000000000005</v>
      </c>
      <c r="D39" s="35">
        <v>545.19000000000005</v>
      </c>
      <c r="E39" s="35">
        <v>573.55999999999995</v>
      </c>
      <c r="F39" s="37">
        <v>560.1</v>
      </c>
      <c r="G39" s="27">
        <f t="shared" si="6"/>
        <v>-2.3467466350512467</v>
      </c>
      <c r="H39" s="27">
        <f t="shared" si="7"/>
        <v>42.562614538790491</v>
      </c>
    </row>
    <row r="40" spans="1:8" x14ac:dyDescent="0.3">
      <c r="A40" s="17" t="s">
        <v>27</v>
      </c>
      <c r="B40" s="32" t="s">
        <v>12</v>
      </c>
      <c r="C40" s="19">
        <v>474.49</v>
      </c>
      <c r="D40" s="19">
        <v>359.86</v>
      </c>
      <c r="E40" s="19" t="s">
        <v>12</v>
      </c>
      <c r="F40" s="20" t="s">
        <v>12</v>
      </c>
      <c r="G40" s="31" t="s">
        <v>13</v>
      </c>
      <c r="H40" s="27" t="s">
        <v>13</v>
      </c>
    </row>
    <row r="41" spans="1:8" x14ac:dyDescent="0.3">
      <c r="A41" s="17" t="s">
        <v>28</v>
      </c>
      <c r="B41" s="32">
        <v>373.83</v>
      </c>
      <c r="C41" s="19">
        <v>463.11</v>
      </c>
      <c r="D41" s="19" t="s">
        <v>12</v>
      </c>
      <c r="E41" s="19" t="s">
        <v>12</v>
      </c>
      <c r="F41" s="20">
        <v>529.37</v>
      </c>
      <c r="G41" s="31" t="s">
        <v>13</v>
      </c>
      <c r="H41" s="31">
        <f t="shared" si="7"/>
        <v>41.607147633951257</v>
      </c>
    </row>
    <row r="42" spans="1:8" x14ac:dyDescent="0.3">
      <c r="A42" s="22" t="s">
        <v>30</v>
      </c>
      <c r="B42" s="40">
        <v>369.64</v>
      </c>
      <c r="C42" s="62">
        <v>471.29</v>
      </c>
      <c r="D42" s="62">
        <v>468.69</v>
      </c>
      <c r="E42" s="62">
        <v>473.43</v>
      </c>
      <c r="F42" s="63">
        <v>502.3</v>
      </c>
      <c r="G42" s="27">
        <f>F42/E42*100-100</f>
        <v>6.0980503981581222</v>
      </c>
      <c r="H42" s="27">
        <f t="shared" si="7"/>
        <v>35.888973054864202</v>
      </c>
    </row>
    <row r="43" spans="1:8" x14ac:dyDescent="0.3">
      <c r="A43" s="64" t="s">
        <v>31</v>
      </c>
      <c r="B43" s="65">
        <v>398.36</v>
      </c>
      <c r="C43" s="66">
        <v>539.33000000000004</v>
      </c>
      <c r="D43" s="66">
        <v>550.03</v>
      </c>
      <c r="E43" s="66">
        <v>558.86</v>
      </c>
      <c r="F43" s="66">
        <v>565.85</v>
      </c>
      <c r="G43" s="67">
        <f>F43/E43*100-100</f>
        <v>1.2507604766846896</v>
      </c>
      <c r="H43" s="47">
        <f>F43/B43*100-100</f>
        <v>42.044884024500448</v>
      </c>
    </row>
    <row r="44" spans="1:8" x14ac:dyDescent="0.3">
      <c r="A44" s="48" t="s">
        <v>33</v>
      </c>
      <c r="B44" s="48"/>
      <c r="C44" s="48"/>
      <c r="D44" s="48"/>
      <c r="E44" s="48"/>
      <c r="F44" s="48"/>
      <c r="G44" s="48"/>
      <c r="H44" s="48"/>
    </row>
    <row r="45" spans="1:8" x14ac:dyDescent="0.3">
      <c r="A45" s="52" t="s">
        <v>15</v>
      </c>
      <c r="B45" s="50" t="s">
        <v>12</v>
      </c>
      <c r="C45" s="14">
        <v>572.92999999999995</v>
      </c>
      <c r="D45" s="14" t="s">
        <v>12</v>
      </c>
      <c r="E45" s="14" t="s">
        <v>12</v>
      </c>
      <c r="F45" s="15" t="s">
        <v>12</v>
      </c>
      <c r="G45" s="31" t="s">
        <v>13</v>
      </c>
      <c r="H45" s="21" t="s">
        <v>13</v>
      </c>
    </row>
    <row r="46" spans="1:8" x14ac:dyDescent="0.3">
      <c r="A46" s="52" t="s">
        <v>34</v>
      </c>
      <c r="B46" s="18" t="s">
        <v>12</v>
      </c>
      <c r="C46" s="19">
        <v>534.04</v>
      </c>
      <c r="D46" s="19">
        <v>465.22</v>
      </c>
      <c r="E46" s="19" t="s">
        <v>12</v>
      </c>
      <c r="F46" s="20" t="s">
        <v>12</v>
      </c>
      <c r="G46" s="31" t="s">
        <v>13</v>
      </c>
      <c r="H46" s="21" t="s">
        <v>13</v>
      </c>
    </row>
    <row r="47" spans="1:8" x14ac:dyDescent="0.3">
      <c r="A47" s="68" t="s">
        <v>16</v>
      </c>
      <c r="B47" s="69" t="s">
        <v>12</v>
      </c>
      <c r="C47" s="70">
        <v>552.91999999999996</v>
      </c>
      <c r="D47" s="70">
        <v>538.29999999999995</v>
      </c>
      <c r="E47" s="70" t="s">
        <v>12</v>
      </c>
      <c r="F47" s="71">
        <v>526.1</v>
      </c>
      <c r="G47" s="27" t="s">
        <v>13</v>
      </c>
      <c r="H47" s="21" t="s">
        <v>13</v>
      </c>
    </row>
    <row r="48" spans="1:8" x14ac:dyDescent="0.3">
      <c r="A48" s="52" t="s">
        <v>18</v>
      </c>
      <c r="B48" s="72">
        <v>328.11</v>
      </c>
      <c r="C48" s="19" t="s">
        <v>12</v>
      </c>
      <c r="D48" s="19" t="s">
        <v>12</v>
      </c>
      <c r="E48" s="19">
        <v>465.04</v>
      </c>
      <c r="F48" s="71" t="s">
        <v>12</v>
      </c>
      <c r="G48" s="31" t="s">
        <v>13</v>
      </c>
      <c r="H48" s="51" t="s">
        <v>13</v>
      </c>
    </row>
    <row r="49" spans="1:8" x14ac:dyDescent="0.3">
      <c r="A49" s="17" t="s">
        <v>19</v>
      </c>
      <c r="B49" s="73" t="s">
        <v>12</v>
      </c>
      <c r="C49" s="19">
        <v>555.91</v>
      </c>
      <c r="D49" s="19">
        <v>528.76</v>
      </c>
      <c r="E49" s="19">
        <v>540.64</v>
      </c>
      <c r="F49" s="20">
        <v>508.85</v>
      </c>
      <c r="G49" s="31">
        <f t="shared" ref="G49:G50" si="8">F49/E49*100-100</f>
        <v>-5.8800680674755768</v>
      </c>
      <c r="H49" s="51" t="s">
        <v>13</v>
      </c>
    </row>
    <row r="50" spans="1:8" x14ac:dyDescent="0.3">
      <c r="A50" s="17" t="s">
        <v>20</v>
      </c>
      <c r="B50" s="73">
        <v>388.53</v>
      </c>
      <c r="C50" s="19">
        <v>501.41</v>
      </c>
      <c r="D50" s="19">
        <v>513.52</v>
      </c>
      <c r="E50" s="19">
        <v>510.7</v>
      </c>
      <c r="F50" s="20">
        <v>508.55</v>
      </c>
      <c r="G50" s="31">
        <f t="shared" si="8"/>
        <v>-0.42099079694536101</v>
      </c>
      <c r="H50" s="51">
        <f>F50/B50*100-100</f>
        <v>30.890793503719152</v>
      </c>
    </row>
    <row r="51" spans="1:8" x14ac:dyDescent="0.3">
      <c r="A51" s="17" t="s">
        <v>35</v>
      </c>
      <c r="B51" s="32" t="s">
        <v>12</v>
      </c>
      <c r="C51" s="19" t="s">
        <v>12</v>
      </c>
      <c r="D51" s="19" t="s">
        <v>13</v>
      </c>
      <c r="E51" s="19" t="s">
        <v>12</v>
      </c>
      <c r="F51" s="71" t="s">
        <v>12</v>
      </c>
      <c r="G51" s="51" t="s">
        <v>13</v>
      </c>
      <c r="H51" s="51" t="s">
        <v>13</v>
      </c>
    </row>
    <row r="52" spans="1:8" x14ac:dyDescent="0.3">
      <c r="A52" s="22" t="s">
        <v>21</v>
      </c>
      <c r="B52" s="69">
        <v>398.77</v>
      </c>
      <c r="C52" s="36">
        <v>525.5</v>
      </c>
      <c r="D52" s="36">
        <v>520.14</v>
      </c>
      <c r="E52" s="36">
        <v>520.64</v>
      </c>
      <c r="F52" s="37">
        <v>504.85</v>
      </c>
      <c r="G52" s="74">
        <f>F52/E52*100-100</f>
        <v>-3.032805777504592</v>
      </c>
      <c r="H52" s="74">
        <f t="shared" ref="H52:H56" si="9">F52/B52*100-100</f>
        <v>26.601800536650217</v>
      </c>
    </row>
    <row r="53" spans="1:8" x14ac:dyDescent="0.3">
      <c r="A53" s="17" t="s">
        <v>22</v>
      </c>
      <c r="B53" s="32" t="s">
        <v>12</v>
      </c>
      <c r="C53" s="19" t="s">
        <v>12</v>
      </c>
      <c r="D53" s="19">
        <v>443.24</v>
      </c>
      <c r="E53" s="19">
        <v>401.04</v>
      </c>
      <c r="F53" s="20">
        <v>470.79</v>
      </c>
      <c r="G53" s="75">
        <f>F53/E53*100-100</f>
        <v>17.392280071813275</v>
      </c>
      <c r="H53" s="75" t="s">
        <v>13</v>
      </c>
    </row>
    <row r="54" spans="1:8" x14ac:dyDescent="0.3">
      <c r="A54" s="17" t="s">
        <v>23</v>
      </c>
      <c r="B54" s="73">
        <v>348.46</v>
      </c>
      <c r="C54" s="19">
        <v>483.27</v>
      </c>
      <c r="D54" s="19">
        <v>505.24</v>
      </c>
      <c r="E54" s="19">
        <v>501.82</v>
      </c>
      <c r="F54" s="20">
        <v>515.21</v>
      </c>
      <c r="G54" s="75">
        <f t="shared" ref="G54:G55" si="10">F54/E54*100-100</f>
        <v>2.6682874337411846</v>
      </c>
      <c r="H54" s="75">
        <f t="shared" si="9"/>
        <v>47.853412156345087</v>
      </c>
    </row>
    <row r="55" spans="1:8" x14ac:dyDescent="0.3">
      <c r="A55" s="17" t="s">
        <v>24</v>
      </c>
      <c r="B55" s="73">
        <v>374.01</v>
      </c>
      <c r="C55" s="29">
        <v>505.51</v>
      </c>
      <c r="D55" s="29">
        <v>509.46</v>
      </c>
      <c r="E55" s="29">
        <v>520.82000000000005</v>
      </c>
      <c r="F55" s="30">
        <v>538.42999999999995</v>
      </c>
      <c r="G55" s="75">
        <f t="shared" si="10"/>
        <v>3.3812065588878966</v>
      </c>
      <c r="H55" s="75">
        <f t="shared" si="9"/>
        <v>43.961391406646868</v>
      </c>
    </row>
    <row r="56" spans="1:8" x14ac:dyDescent="0.3">
      <c r="A56" s="17" t="s">
        <v>25</v>
      </c>
      <c r="B56" s="73">
        <v>359.29</v>
      </c>
      <c r="C56" s="19">
        <v>503.53</v>
      </c>
      <c r="D56" s="19">
        <v>517.83000000000004</v>
      </c>
      <c r="E56" s="19">
        <v>518.94000000000005</v>
      </c>
      <c r="F56" s="20">
        <v>526.74</v>
      </c>
      <c r="G56" s="75">
        <f>F56/E56*100-100</f>
        <v>1.503063938027509</v>
      </c>
      <c r="H56" s="75">
        <f t="shared" si="9"/>
        <v>46.605805894959502</v>
      </c>
    </row>
    <row r="57" spans="1:8" x14ac:dyDescent="0.3">
      <c r="A57" s="17" t="s">
        <v>36</v>
      </c>
      <c r="B57" s="18" t="s">
        <v>12</v>
      </c>
      <c r="C57" s="19" t="s">
        <v>12</v>
      </c>
      <c r="D57" s="19" t="s">
        <v>13</v>
      </c>
      <c r="E57" s="19">
        <v>464.68</v>
      </c>
      <c r="F57" s="20" t="s">
        <v>12</v>
      </c>
      <c r="G57" s="75" t="s">
        <v>13</v>
      </c>
      <c r="H57" s="75" t="s">
        <v>13</v>
      </c>
    </row>
    <row r="58" spans="1:8" x14ac:dyDescent="0.3">
      <c r="A58" s="22" t="s">
        <v>26</v>
      </c>
      <c r="B58" s="34">
        <v>366.23</v>
      </c>
      <c r="C58" s="36">
        <v>500.63</v>
      </c>
      <c r="D58" s="36">
        <v>510.06</v>
      </c>
      <c r="E58" s="36">
        <v>514.91</v>
      </c>
      <c r="F58" s="37">
        <v>528.95000000000005</v>
      </c>
      <c r="G58" s="76">
        <f>F58/E58*100-100</f>
        <v>2.72669010118274</v>
      </c>
      <c r="H58" s="74">
        <f t="shared" ref="H58:H63" si="11">F58/B58*100-100</f>
        <v>44.431095213390506</v>
      </c>
    </row>
    <row r="59" spans="1:8" x14ac:dyDescent="0.3">
      <c r="A59" s="17" t="s">
        <v>27</v>
      </c>
      <c r="B59" s="32">
        <v>278.95</v>
      </c>
      <c r="C59" s="29">
        <v>383.08</v>
      </c>
      <c r="D59" s="29">
        <v>382.79</v>
      </c>
      <c r="E59" s="29">
        <v>386.93</v>
      </c>
      <c r="F59" s="30">
        <v>438.41</v>
      </c>
      <c r="G59" s="51">
        <f t="shared" ref="G59:G63" si="12">F59/E59*100-100</f>
        <v>13.304732122089263</v>
      </c>
      <c r="H59" s="75">
        <f t="shared" si="11"/>
        <v>57.164366373902141</v>
      </c>
    </row>
    <row r="60" spans="1:8" x14ac:dyDescent="0.3">
      <c r="A60" s="17" t="s">
        <v>28</v>
      </c>
      <c r="B60" s="32">
        <v>291.64999999999998</v>
      </c>
      <c r="C60" s="29">
        <v>418.2</v>
      </c>
      <c r="D60" s="29">
        <v>435.88</v>
      </c>
      <c r="E60" s="29">
        <v>461.67</v>
      </c>
      <c r="F60" s="30">
        <v>425.48</v>
      </c>
      <c r="G60" s="51">
        <f t="shared" si="12"/>
        <v>-7.838932570883955</v>
      </c>
      <c r="H60" s="75">
        <f t="shared" si="11"/>
        <v>45.887193553917399</v>
      </c>
    </row>
    <row r="61" spans="1:8" x14ac:dyDescent="0.3">
      <c r="A61" s="17" t="s">
        <v>29</v>
      </c>
      <c r="B61" s="32">
        <v>293.42</v>
      </c>
      <c r="C61" s="29">
        <v>423.4</v>
      </c>
      <c r="D61" s="29">
        <v>461.47</v>
      </c>
      <c r="E61" s="29">
        <v>454.48</v>
      </c>
      <c r="F61" s="30">
        <v>437.4</v>
      </c>
      <c r="G61" s="51">
        <f t="shared" si="12"/>
        <v>-3.7581411723288198</v>
      </c>
      <c r="H61" s="75">
        <f t="shared" si="11"/>
        <v>49.069593074773337</v>
      </c>
    </row>
    <row r="62" spans="1:8" x14ac:dyDescent="0.3">
      <c r="A62" s="22" t="s">
        <v>30</v>
      </c>
      <c r="B62" s="40">
        <v>289.64999999999998</v>
      </c>
      <c r="C62" s="70">
        <v>413.62</v>
      </c>
      <c r="D62" s="70">
        <v>431.7</v>
      </c>
      <c r="E62" s="70">
        <v>444</v>
      </c>
      <c r="F62" s="71">
        <v>433.61</v>
      </c>
      <c r="G62" s="76">
        <f t="shared" si="12"/>
        <v>-2.3400900900900865</v>
      </c>
      <c r="H62" s="74">
        <f t="shared" si="11"/>
        <v>49.701363714828261</v>
      </c>
    </row>
    <row r="63" spans="1:8" x14ac:dyDescent="0.3">
      <c r="A63" s="43" t="s">
        <v>31</v>
      </c>
      <c r="B63" s="65">
        <v>338.46</v>
      </c>
      <c r="C63" s="77">
        <v>472.66</v>
      </c>
      <c r="D63" s="78">
        <v>481.9</v>
      </c>
      <c r="E63" s="78">
        <v>487.02</v>
      </c>
      <c r="F63" s="78">
        <v>495.63</v>
      </c>
      <c r="G63" s="79">
        <f t="shared" si="12"/>
        <v>1.7678945423186008</v>
      </c>
      <c r="H63" s="47">
        <f t="shared" si="11"/>
        <v>46.436801985463575</v>
      </c>
    </row>
    <row r="64" spans="1:8" x14ac:dyDescent="0.3">
      <c r="A64" s="48" t="s">
        <v>37</v>
      </c>
      <c r="B64" s="48"/>
      <c r="C64" s="48"/>
      <c r="D64" s="48"/>
      <c r="E64" s="48"/>
      <c r="F64" s="48"/>
      <c r="G64" s="48"/>
      <c r="H64" s="48"/>
    </row>
    <row r="65" spans="1:8" x14ac:dyDescent="0.3">
      <c r="A65" s="52" t="s">
        <v>14</v>
      </c>
      <c r="B65" s="80" t="s">
        <v>13</v>
      </c>
      <c r="C65" s="81" t="s">
        <v>12</v>
      </c>
      <c r="D65" s="81" t="s">
        <v>12</v>
      </c>
      <c r="E65" s="81" t="s">
        <v>12</v>
      </c>
      <c r="F65" s="82" t="s">
        <v>12</v>
      </c>
      <c r="G65" s="51" t="s">
        <v>13</v>
      </c>
      <c r="H65" s="75" t="s">
        <v>13</v>
      </c>
    </row>
    <row r="66" spans="1:8" x14ac:dyDescent="0.3">
      <c r="A66" s="52" t="s">
        <v>15</v>
      </c>
      <c r="B66" s="32" t="s">
        <v>12</v>
      </c>
      <c r="C66" s="83" t="s">
        <v>12</v>
      </c>
      <c r="D66" s="83">
        <v>533.61</v>
      </c>
      <c r="E66" s="83">
        <v>572.19000000000005</v>
      </c>
      <c r="F66" s="84">
        <v>564.52</v>
      </c>
      <c r="G66" s="51">
        <f t="shared" ref="G66:G68" si="13">F66/E66*100-100</f>
        <v>-1.3404638319439499</v>
      </c>
      <c r="H66" s="75" t="s">
        <v>13</v>
      </c>
    </row>
    <row r="67" spans="1:8" x14ac:dyDescent="0.3">
      <c r="A67" s="52" t="s">
        <v>34</v>
      </c>
      <c r="B67" s="32" t="s">
        <v>12</v>
      </c>
      <c r="C67" s="83" t="s">
        <v>12</v>
      </c>
      <c r="D67" s="83" t="s">
        <v>12</v>
      </c>
      <c r="E67" s="83" t="s">
        <v>12</v>
      </c>
      <c r="F67" s="84" t="s">
        <v>12</v>
      </c>
      <c r="G67" s="51" t="s">
        <v>13</v>
      </c>
      <c r="H67" s="75" t="s">
        <v>13</v>
      </c>
    </row>
    <row r="68" spans="1:8" x14ac:dyDescent="0.3">
      <c r="A68" s="85" t="s">
        <v>16</v>
      </c>
      <c r="B68" s="86">
        <v>407.69</v>
      </c>
      <c r="C68" s="83" t="s">
        <v>12</v>
      </c>
      <c r="D68" s="83" t="s">
        <v>12</v>
      </c>
      <c r="E68" s="87">
        <v>557.12</v>
      </c>
      <c r="F68" s="88">
        <v>562.25</v>
      </c>
      <c r="G68" s="74">
        <f t="shared" si="13"/>
        <v>0.9208070074669763</v>
      </c>
      <c r="H68" s="74">
        <f t="shared" ref="H68:H71" si="14">F68/B68*100-100</f>
        <v>37.911157987686721</v>
      </c>
    </row>
    <row r="69" spans="1:8" x14ac:dyDescent="0.3">
      <c r="A69" s="17" t="s">
        <v>18</v>
      </c>
      <c r="B69" s="32">
        <v>371.08</v>
      </c>
      <c r="C69" s="83">
        <v>525.20000000000005</v>
      </c>
      <c r="D69" s="83" t="s">
        <v>12</v>
      </c>
      <c r="E69" s="83" t="s">
        <v>12</v>
      </c>
      <c r="F69" s="84">
        <v>566.73</v>
      </c>
      <c r="G69" s="75" t="s">
        <v>13</v>
      </c>
      <c r="H69" s="75">
        <f t="shared" si="14"/>
        <v>52.724479896518261</v>
      </c>
    </row>
    <row r="70" spans="1:8" x14ac:dyDescent="0.3">
      <c r="A70" s="17" t="s">
        <v>19</v>
      </c>
      <c r="B70" s="32">
        <v>399.62</v>
      </c>
      <c r="C70" s="29">
        <v>535.28</v>
      </c>
      <c r="D70" s="39">
        <v>526.15</v>
      </c>
      <c r="E70" s="39">
        <v>530.95000000000005</v>
      </c>
      <c r="F70" s="89">
        <v>541.25</v>
      </c>
      <c r="G70" s="51">
        <f t="shared" ref="G70:G81" si="15">F70/E70*100-100</f>
        <v>1.9399190130897352</v>
      </c>
      <c r="H70" s="75">
        <f t="shared" si="14"/>
        <v>35.441169110655125</v>
      </c>
    </row>
    <row r="71" spans="1:8" x14ac:dyDescent="0.3">
      <c r="A71" s="17" t="s">
        <v>20</v>
      </c>
      <c r="B71" s="32">
        <v>391.71</v>
      </c>
      <c r="C71" s="83" t="s">
        <v>12</v>
      </c>
      <c r="D71" s="83">
        <v>519.20000000000005</v>
      </c>
      <c r="E71" s="83">
        <v>544.09</v>
      </c>
      <c r="F71" s="84">
        <v>543.46</v>
      </c>
      <c r="G71" s="51">
        <f t="shared" si="15"/>
        <v>-0.11578966715065064</v>
      </c>
      <c r="H71" s="75">
        <f t="shared" si="14"/>
        <v>38.740394679737591</v>
      </c>
    </row>
    <row r="72" spans="1:8" x14ac:dyDescent="0.3">
      <c r="A72" s="17" t="s">
        <v>35</v>
      </c>
      <c r="B72" s="90" t="s">
        <v>13</v>
      </c>
      <c r="C72" s="83" t="s">
        <v>13</v>
      </c>
      <c r="D72" s="83" t="s">
        <v>12</v>
      </c>
      <c r="E72" s="83" t="s">
        <v>12</v>
      </c>
      <c r="F72" s="84" t="s">
        <v>12</v>
      </c>
      <c r="G72" s="51" t="s">
        <v>13</v>
      </c>
      <c r="H72" s="75" t="s">
        <v>13</v>
      </c>
    </row>
    <row r="73" spans="1:8" x14ac:dyDescent="0.3">
      <c r="A73" s="22" t="s">
        <v>21</v>
      </c>
      <c r="B73" s="23">
        <v>392.6</v>
      </c>
      <c r="C73" s="25">
        <v>530.4</v>
      </c>
      <c r="D73" s="25">
        <v>521.87</v>
      </c>
      <c r="E73" s="25">
        <v>531.34</v>
      </c>
      <c r="F73" s="26">
        <v>547.08000000000004</v>
      </c>
      <c r="G73" s="74">
        <f t="shared" si="15"/>
        <v>2.9623216772688039</v>
      </c>
      <c r="H73" s="74">
        <f t="shared" ref="H73" si="16">F73/B73*100-100</f>
        <v>39.347936831380537</v>
      </c>
    </row>
    <row r="74" spans="1:8" x14ac:dyDescent="0.3">
      <c r="A74" s="91" t="s">
        <v>22</v>
      </c>
      <c r="B74" s="32" t="s">
        <v>12</v>
      </c>
      <c r="C74" s="83" t="s">
        <v>13</v>
      </c>
      <c r="D74" s="83" t="s">
        <v>12</v>
      </c>
      <c r="E74" s="83" t="s">
        <v>12</v>
      </c>
      <c r="F74" s="84" t="s">
        <v>12</v>
      </c>
      <c r="G74" s="51" t="s">
        <v>13</v>
      </c>
      <c r="H74" s="75" t="s">
        <v>13</v>
      </c>
    </row>
    <row r="75" spans="1:8" x14ac:dyDescent="0.3">
      <c r="A75" s="17" t="s">
        <v>23</v>
      </c>
      <c r="B75" s="32">
        <v>336.6</v>
      </c>
      <c r="C75" s="29">
        <v>472.52</v>
      </c>
      <c r="D75" s="39">
        <v>477.43</v>
      </c>
      <c r="E75" s="39">
        <v>490.11</v>
      </c>
      <c r="F75" s="89">
        <v>492.65</v>
      </c>
      <c r="G75" s="51">
        <f t="shared" si="15"/>
        <v>0.51825100487646125</v>
      </c>
      <c r="H75" s="75">
        <f t="shared" ref="H75:H81" si="17">F75/B75*100-100</f>
        <v>46.360665478312512</v>
      </c>
    </row>
    <row r="76" spans="1:8" x14ac:dyDescent="0.3">
      <c r="A76" s="17" t="s">
        <v>24</v>
      </c>
      <c r="B76" s="92">
        <v>367.85</v>
      </c>
      <c r="C76" s="29">
        <v>484.21</v>
      </c>
      <c r="D76" s="39">
        <v>506.23</v>
      </c>
      <c r="E76" s="39">
        <v>517.32000000000005</v>
      </c>
      <c r="F76" s="89">
        <v>510.49</v>
      </c>
      <c r="G76" s="51">
        <f t="shared" si="15"/>
        <v>-1.3202659862367625</v>
      </c>
      <c r="H76" s="75">
        <f t="shared" si="17"/>
        <v>38.776675275248067</v>
      </c>
    </row>
    <row r="77" spans="1:8" x14ac:dyDescent="0.3">
      <c r="A77" s="17" t="s">
        <v>25</v>
      </c>
      <c r="B77" s="32">
        <v>382.39</v>
      </c>
      <c r="C77" s="29">
        <v>500.36</v>
      </c>
      <c r="D77" s="39">
        <v>515.54999999999995</v>
      </c>
      <c r="E77" s="29">
        <v>513</v>
      </c>
      <c r="F77" s="30">
        <v>549.87</v>
      </c>
      <c r="G77" s="51">
        <f t="shared" si="15"/>
        <v>7.1871345029239819</v>
      </c>
      <c r="H77" s="75">
        <f t="shared" si="17"/>
        <v>43.798216480556505</v>
      </c>
    </row>
    <row r="78" spans="1:8" x14ac:dyDescent="0.3">
      <c r="A78" s="22" t="s">
        <v>26</v>
      </c>
      <c r="B78" s="34">
        <v>365.14</v>
      </c>
      <c r="C78" s="36">
        <v>485.47</v>
      </c>
      <c r="D78" s="35">
        <v>503.03</v>
      </c>
      <c r="E78" s="35">
        <v>516.98</v>
      </c>
      <c r="F78" s="93">
        <v>513.53</v>
      </c>
      <c r="G78" s="74">
        <f t="shared" si="15"/>
        <v>-0.66733722774576165</v>
      </c>
      <c r="H78" s="76">
        <f t="shared" si="17"/>
        <v>40.639206879553058</v>
      </c>
    </row>
    <row r="79" spans="1:8" x14ac:dyDescent="0.3">
      <c r="A79" s="17" t="s">
        <v>27</v>
      </c>
      <c r="B79" s="32">
        <v>278.83</v>
      </c>
      <c r="C79" s="29">
        <v>375.18</v>
      </c>
      <c r="D79" s="39">
        <v>368.53</v>
      </c>
      <c r="E79" s="83" t="s">
        <v>12</v>
      </c>
      <c r="F79" s="84">
        <v>401.41</v>
      </c>
      <c r="G79" s="75" t="s">
        <v>13</v>
      </c>
      <c r="H79" s="75">
        <f t="shared" si="17"/>
        <v>43.962270917763533</v>
      </c>
    </row>
    <row r="80" spans="1:8" x14ac:dyDescent="0.3">
      <c r="A80" s="17" t="s">
        <v>28</v>
      </c>
      <c r="B80" s="32">
        <v>302.33</v>
      </c>
      <c r="C80" s="94">
        <v>421.47</v>
      </c>
      <c r="D80" s="95">
        <v>377.57</v>
      </c>
      <c r="E80" s="95">
        <v>418.39</v>
      </c>
      <c r="F80" s="96">
        <v>455</v>
      </c>
      <c r="G80" s="51">
        <f t="shared" si="15"/>
        <v>8.7502091350175562</v>
      </c>
      <c r="H80" s="75">
        <f t="shared" si="17"/>
        <v>50.497800416763141</v>
      </c>
    </row>
    <row r="81" spans="1:8" x14ac:dyDescent="0.3">
      <c r="A81" s="17" t="s">
        <v>29</v>
      </c>
      <c r="B81" s="32">
        <v>296.69</v>
      </c>
      <c r="C81" s="29">
        <v>455.07</v>
      </c>
      <c r="D81" s="29">
        <v>437.71</v>
      </c>
      <c r="E81" s="29">
        <v>476.74</v>
      </c>
      <c r="F81" s="30">
        <v>451.5</v>
      </c>
      <c r="G81" s="51">
        <f t="shared" si="15"/>
        <v>-5.2942903888912269</v>
      </c>
      <c r="H81" s="75">
        <f t="shared" si="17"/>
        <v>52.179042097812527</v>
      </c>
    </row>
    <row r="82" spans="1:8" x14ac:dyDescent="0.3">
      <c r="A82" s="17" t="s">
        <v>38</v>
      </c>
      <c r="B82" s="32" t="s">
        <v>12</v>
      </c>
      <c r="C82" s="83" t="s">
        <v>12</v>
      </c>
      <c r="D82" s="83" t="s">
        <v>12</v>
      </c>
      <c r="E82" s="83" t="s">
        <v>12</v>
      </c>
      <c r="F82" s="84" t="s">
        <v>12</v>
      </c>
      <c r="G82" s="51" t="s">
        <v>13</v>
      </c>
      <c r="H82" s="75" t="s">
        <v>13</v>
      </c>
    </row>
    <row r="83" spans="1:8" x14ac:dyDescent="0.3">
      <c r="A83" s="22" t="s">
        <v>30</v>
      </c>
      <c r="B83" s="97">
        <v>302.37</v>
      </c>
      <c r="C83" s="98">
        <v>430.27</v>
      </c>
      <c r="D83" s="98">
        <v>398.46</v>
      </c>
      <c r="E83" s="98">
        <v>448.07</v>
      </c>
      <c r="F83" s="99">
        <v>443.5</v>
      </c>
      <c r="G83" s="38">
        <f>F83/E83*100-100</f>
        <v>-1.0199299216640156</v>
      </c>
      <c r="H83" s="74">
        <f t="shared" ref="H83:H84" si="18">F83/B83*100-100</f>
        <v>46.674603962033274</v>
      </c>
    </row>
    <row r="84" spans="1:8" x14ac:dyDescent="0.3">
      <c r="A84" s="100" t="s">
        <v>31</v>
      </c>
      <c r="B84" s="101">
        <v>365.45</v>
      </c>
      <c r="C84" s="102">
        <v>491.64</v>
      </c>
      <c r="D84" s="102">
        <v>499.05</v>
      </c>
      <c r="E84" s="102">
        <v>514.55999999999995</v>
      </c>
      <c r="F84" s="102">
        <v>519.35</v>
      </c>
      <c r="G84" s="103">
        <f>F84/E84*100-100</f>
        <v>0.93089241293533576</v>
      </c>
      <c r="H84" s="47">
        <f t="shared" si="18"/>
        <v>42.112464085374199</v>
      </c>
    </row>
    <row r="85" spans="1:8" x14ac:dyDescent="0.3">
      <c r="A85" s="104" t="s">
        <v>39</v>
      </c>
      <c r="B85" s="105">
        <v>361.96</v>
      </c>
      <c r="C85" s="106">
        <v>499.68</v>
      </c>
      <c r="D85" s="105">
        <v>518</v>
      </c>
      <c r="E85" s="105">
        <v>522.63</v>
      </c>
      <c r="F85" s="105">
        <v>528.98</v>
      </c>
      <c r="G85" s="107">
        <f>F85/E85*100-100</f>
        <v>1.2150087059678896</v>
      </c>
      <c r="H85" s="108">
        <f>(F85/B85-1)*100</f>
        <v>46.143220245330994</v>
      </c>
    </row>
    <row r="86" spans="1:8" x14ac:dyDescent="0.3">
      <c r="A86" s="109"/>
      <c r="C86" s="109"/>
      <c r="D86" s="109"/>
      <c r="E86" s="109"/>
      <c r="F86" s="109"/>
      <c r="G86" s="109"/>
      <c r="H86" s="109"/>
    </row>
    <row r="87" spans="1:8" x14ac:dyDescent="0.3">
      <c r="A87" s="110" t="s">
        <v>40</v>
      </c>
      <c r="B87" s="110"/>
      <c r="C87" s="110"/>
      <c r="D87" s="110"/>
      <c r="E87" s="110"/>
      <c r="F87" s="110"/>
      <c r="G87" s="110"/>
      <c r="H87" s="111"/>
    </row>
    <row r="88" spans="1:8" x14ac:dyDescent="0.3">
      <c r="A88" s="112" t="s">
        <v>41</v>
      </c>
      <c r="B88" s="110"/>
      <c r="C88" s="110"/>
      <c r="D88" s="110"/>
      <c r="E88" s="110"/>
      <c r="F88" s="110"/>
      <c r="G88" s="110"/>
      <c r="H88" s="111"/>
    </row>
    <row r="89" spans="1:8" x14ac:dyDescent="0.3">
      <c r="A89" s="110" t="s">
        <v>42</v>
      </c>
      <c r="B89" s="110"/>
      <c r="C89" s="110"/>
      <c r="D89" s="110"/>
      <c r="E89" s="110"/>
      <c r="F89" s="110"/>
      <c r="G89" s="110"/>
      <c r="H89" s="111"/>
    </row>
    <row r="90" spans="1:8" x14ac:dyDescent="0.3">
      <c r="A90" s="110" t="s">
        <v>43</v>
      </c>
      <c r="B90" s="110"/>
      <c r="C90" s="110"/>
      <c r="D90" s="110"/>
      <c r="E90" s="110"/>
      <c r="F90" s="110"/>
      <c r="G90" s="110"/>
      <c r="H90" s="113"/>
    </row>
    <row r="91" spans="1:8" x14ac:dyDescent="0.3">
      <c r="A91" s="114"/>
      <c r="B91" s="36"/>
      <c r="C91" s="36"/>
      <c r="D91" s="36"/>
      <c r="E91" s="36"/>
    </row>
    <row r="92" spans="1:8" x14ac:dyDescent="0.3">
      <c r="A92" s="114"/>
      <c r="B92" s="36"/>
      <c r="C92" s="36"/>
      <c r="D92" s="36"/>
      <c r="E92" s="36"/>
    </row>
    <row r="93" spans="1:8" x14ac:dyDescent="0.3">
      <c r="A93" s="110"/>
      <c r="B93" s="115"/>
      <c r="C93" s="115"/>
      <c r="D93" s="115"/>
      <c r="E93" s="115"/>
      <c r="F93" s="116" t="s">
        <v>44</v>
      </c>
    </row>
    <row r="94" spans="1:8" x14ac:dyDescent="0.3">
      <c r="F94" s="116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2025-04-09T06:29:44Z</dcterms:created>
  <dcterms:modified xsi:type="dcterms:W3CDTF">2025-04-09T06:30:02Z</dcterms:modified>
</cp:coreProperties>
</file>