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27F084BF-9113-43F9-B1DB-75E21230520E}" xr6:coauthVersionLast="47" xr6:coauthVersionMax="47" xr10:uidLastSave="{00000000-0000-0000-0000-000000000000}"/>
  <bookViews>
    <workbookView xWindow="-108" yWindow="-108" windowWidth="23256" windowHeight="12576" xr2:uid="{9E8C40DE-34A9-41DF-8B6C-C2B74A435B4F}"/>
  </bookViews>
  <sheets>
    <sheet name="grūdų perdirbim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<sst xmlns="http://schemas.openxmlformats.org/spreadsheetml/2006/main" count="30" uniqueCount="25">
  <si>
    <t xml:space="preserve">                                Data
  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</si>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</sst>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 wrapText="1"/>
    </xf>
    <xf numFmtId="4" fontId="4" fillId="2" borderId="3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Perdirbimas\perdirbimas2025_3men.xlsx" TargetMode="External"/><Relationship Id="rId1" Type="http://schemas.openxmlformats.org/officeDocument/2006/relationships/externalLinkPath" Target="/Rinka/imones/2025/GS-2suvestines/Perdirbimas/perdirbimas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men"/>
      <sheetName val="2025_1men"/>
      <sheetName val="2025_2men"/>
      <sheetName val="2025_3men"/>
      <sheetName val="bendras1"/>
      <sheetName val="Sheet2"/>
      <sheetName val="grūdų perdirbim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perdirbimas Lietuvoje* 2024 m. kovo – 2025 m. kovo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kovo mėn. su 2025 m. vasario mėn.</v>
          </cell>
        </row>
        <row r="38">
          <cell r="B38" t="str">
            <v>*** lyginant   2025 m. kovo mėn. su  2024 m. kovo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9ABE-3DFB-4B82-9B86-007DF3882121}">
  <dimension ref="B2:H38"/>
  <sheetViews>
    <sheetView showGridLines="0" tabSelected="1" workbookViewId="0">
      <selection activeCell="R13" sqref="R13"/>
    </sheetView>
  </sheetViews>
  <sheetFormatPr defaultColWidth="5.7109375" defaultRowHeight="15" customHeight="1" x14ac:dyDescent="0.25"/>
  <cols>
    <col min="1" max="1" width="3.7109375" style="2" customWidth="1"/>
    <col min="2" max="2" width="17.7109375" style="2" customWidth="1"/>
    <col min="3" max="8" width="13.7109375" style="2" customWidth="1"/>
    <col min="9" max="16384" width="5.7109375" style="2"/>
  </cols>
  <sheetData>
    <row r="2" spans="2:8" ht="15" customHeight="1" x14ac:dyDescent="0.25">
      <c r="B2" s="1" t="str">
        <f>[1]bendras1!B3</f>
        <v>Grūdų ir rapsų perdirbimas Lietuvoje* 2024 m. kovo – 2025 m. kovo mėn., tonomis</v>
      </c>
      <c r="C2" s="1"/>
      <c r="D2" s="1"/>
      <c r="E2" s="1"/>
      <c r="F2" s="1"/>
      <c r="G2" s="1"/>
      <c r="H2" s="1"/>
    </row>
    <row r="4" spans="2:8" ht="15" customHeight="1" x14ac:dyDescent="0.25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8"/>
    </row>
    <row r="5" spans="2:8" ht="15" customHeight="1" x14ac:dyDescent="0.25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5">
      <c r="B6" s="12" t="s">
        <v>7</v>
      </c>
      <c r="C6" s="13">
        <v>74369.413</v>
      </c>
      <c r="D6" s="14">
        <v>71514.692999999999</v>
      </c>
      <c r="E6" s="14">
        <v>70811.034</v>
      </c>
      <c r="F6" s="15">
        <v>75859.856</v>
      </c>
      <c r="G6" s="16">
        <f>((F6*100)/E6)-100</f>
        <v>7.1299933284408752</v>
      </c>
      <c r="H6" s="14">
        <f>((F6*100)/C6)-100</f>
        <v>2.0041075219996571</v>
      </c>
    </row>
    <row r="7" spans="2:8" ht="15" customHeight="1" x14ac:dyDescent="0.25">
      <c r="B7" s="17" t="s">
        <v>8</v>
      </c>
      <c r="C7" s="18">
        <v>2220.1489999999999</v>
      </c>
      <c r="D7" s="19">
        <v>1443.752</v>
      </c>
      <c r="E7" s="19">
        <v>484.49599999999998</v>
      </c>
      <c r="F7" s="20">
        <v>1075.124</v>
      </c>
      <c r="G7" s="21">
        <f>((F7*100)/E7)-100</f>
        <v>121.90565040784654</v>
      </c>
      <c r="H7" s="19">
        <f>((F7*100)/C7)-100</f>
        <v>-51.574241188316634</v>
      </c>
    </row>
    <row r="8" spans="2:8" ht="15" customHeight="1" x14ac:dyDescent="0.25">
      <c r="B8" s="17" t="s">
        <v>9</v>
      </c>
      <c r="C8" s="18">
        <v>3315.6680000000001</v>
      </c>
      <c r="D8" s="19">
        <v>3952.9209999999998</v>
      </c>
      <c r="E8" s="19">
        <v>3651.4879999999998</v>
      </c>
      <c r="F8" s="20">
        <v>1504.6569999999999</v>
      </c>
      <c r="G8" s="21">
        <f>((F8*100)/E8)-100</f>
        <v>-58.793319326258228</v>
      </c>
      <c r="H8" s="19">
        <f>((F8*100)/C8)-100</f>
        <v>-54.619793055275743</v>
      </c>
    </row>
    <row r="9" spans="2:8" ht="15" customHeight="1" x14ac:dyDescent="0.25">
      <c r="B9" s="17" t="s">
        <v>10</v>
      </c>
      <c r="C9" s="18">
        <v>49074.786999999997</v>
      </c>
      <c r="D9" s="19">
        <v>33809.538999999997</v>
      </c>
      <c r="E9" s="19">
        <v>37357.623</v>
      </c>
      <c r="F9" s="20">
        <v>43645.334000000003</v>
      </c>
      <c r="G9" s="21">
        <f t="shared" ref="G9:G26" si="0">((F9*100)/E9)-100</f>
        <v>16.831132430454701</v>
      </c>
      <c r="H9" s="19">
        <f t="shared" ref="H9:H25" si="1">((F9*100)/C9)-100</f>
        <v>-11.063630291456988</v>
      </c>
    </row>
    <row r="10" spans="2:8" ht="15" customHeight="1" x14ac:dyDescent="0.25">
      <c r="B10" s="17" t="s">
        <v>11</v>
      </c>
      <c r="C10" s="18">
        <v>11220.380000000001</v>
      </c>
      <c r="D10" s="19">
        <v>23319.523000000001</v>
      </c>
      <c r="E10" s="19">
        <v>20417.546000000002</v>
      </c>
      <c r="F10" s="20">
        <v>19332.07</v>
      </c>
      <c r="G10" s="21">
        <f>((F10*100)/E10)-100</f>
        <v>-5.3163881692736368</v>
      </c>
      <c r="H10" s="19">
        <f>((F10*100)/C10)-100</f>
        <v>72.294253848800111</v>
      </c>
    </row>
    <row r="11" spans="2:8" ht="15" customHeight="1" x14ac:dyDescent="0.25">
      <c r="B11" s="17" t="s">
        <v>12</v>
      </c>
      <c r="C11" s="18">
        <v>8484.6149999999998</v>
      </c>
      <c r="D11" s="19">
        <v>8913.6280000000006</v>
      </c>
      <c r="E11" s="19">
        <v>8899.8810000000012</v>
      </c>
      <c r="F11" s="20">
        <v>10268.491</v>
      </c>
      <c r="G11" s="21">
        <f t="shared" si="0"/>
        <v>15.377846063334985</v>
      </c>
      <c r="H11" s="19">
        <f t="shared" si="1"/>
        <v>21.024831415450194</v>
      </c>
    </row>
    <row r="12" spans="2:8" ht="15" customHeight="1" x14ac:dyDescent="0.25">
      <c r="B12" s="22" t="s">
        <v>13</v>
      </c>
      <c r="C12" s="23">
        <v>1245.94</v>
      </c>
      <c r="D12" s="24">
        <v>1884.9369999999999</v>
      </c>
      <c r="E12" s="24">
        <v>1808.8990000000001</v>
      </c>
      <c r="F12" s="25">
        <v>1480.3120000000001</v>
      </c>
      <c r="G12" s="26">
        <f t="shared" si="0"/>
        <v>-18.165027455927614</v>
      </c>
      <c r="H12" s="24">
        <f t="shared" si="1"/>
        <v>18.810857665698194</v>
      </c>
    </row>
    <row r="13" spans="2:8" ht="15" customHeight="1" x14ac:dyDescent="0.25">
      <c r="B13" s="17" t="s">
        <v>9</v>
      </c>
      <c r="C13" s="27">
        <v>385.827</v>
      </c>
      <c r="D13" s="28">
        <v>1336.35</v>
      </c>
      <c r="E13" s="28">
        <v>1290.3399999999999</v>
      </c>
      <c r="F13" s="29">
        <v>1230.3150000000001</v>
      </c>
      <c r="G13" s="21">
        <f>((F13*100)/E13)-100</f>
        <v>-4.6518746996915468</v>
      </c>
      <c r="H13" s="19">
        <f t="shared" si="1"/>
        <v>218.87737250114691</v>
      </c>
    </row>
    <row r="14" spans="2:8" ht="15" customHeight="1" x14ac:dyDescent="0.25">
      <c r="B14" s="17" t="s">
        <v>10</v>
      </c>
      <c r="C14" s="30">
        <v>860.11300000000006</v>
      </c>
      <c r="D14" s="31">
        <v>548.58699999999999</v>
      </c>
      <c r="E14" s="31">
        <v>518.55899999999997</v>
      </c>
      <c r="F14" s="32">
        <v>249.99700000000001</v>
      </c>
      <c r="G14" s="21">
        <f>((F14*100)/E14)-100</f>
        <v>-51.790056676289481</v>
      </c>
      <c r="H14" s="19">
        <f t="shared" si="1"/>
        <v>-70.93440047993694</v>
      </c>
    </row>
    <row r="15" spans="2:8" ht="15" customHeight="1" x14ac:dyDescent="0.25">
      <c r="B15" s="22" t="s">
        <v>14</v>
      </c>
      <c r="C15" s="13">
        <v>17607.587</v>
      </c>
      <c r="D15" s="14">
        <v>18268.866999999998</v>
      </c>
      <c r="E15" s="14">
        <v>16984.559000000001</v>
      </c>
      <c r="F15" s="15">
        <v>17328.838</v>
      </c>
      <c r="G15" s="26">
        <f t="shared" si="0"/>
        <v>2.0270117110488428</v>
      </c>
      <c r="H15" s="24">
        <f t="shared" si="1"/>
        <v>-1.5831186862799456</v>
      </c>
    </row>
    <row r="16" spans="2:8" ht="15" customHeight="1" x14ac:dyDescent="0.25">
      <c r="B16" s="17" t="s">
        <v>9</v>
      </c>
      <c r="C16" s="18">
        <v>36.841999999999999</v>
      </c>
      <c r="D16" s="19">
        <v>236.73699999999999</v>
      </c>
      <c r="E16" s="19">
        <v>31.908000000000001</v>
      </c>
      <c r="F16" s="20">
        <v>19.736999999999998</v>
      </c>
      <c r="G16" s="21">
        <f t="shared" si="0"/>
        <v>-38.144039112448297</v>
      </c>
      <c r="H16" s="19">
        <f t="shared" si="1"/>
        <v>-46.427989794256561</v>
      </c>
    </row>
    <row r="17" spans="2:8" ht="15" customHeight="1" x14ac:dyDescent="0.25">
      <c r="B17" s="17" t="s">
        <v>10</v>
      </c>
      <c r="C17" s="18">
        <v>6638.1869999999999</v>
      </c>
      <c r="D17" s="19">
        <v>6538.4549999999999</v>
      </c>
      <c r="E17" s="19">
        <v>6439.3789999999999</v>
      </c>
      <c r="F17" s="20">
        <v>6397.4429999999993</v>
      </c>
      <c r="G17" s="21">
        <f>((F17*100)/E17)-100</f>
        <v>-0.65124292264829364</v>
      </c>
      <c r="H17" s="19">
        <f>((F17*100)/C17)-100</f>
        <v>-3.6266528797697362</v>
      </c>
    </row>
    <row r="18" spans="2:8" ht="15" customHeight="1" x14ac:dyDescent="0.25">
      <c r="B18" s="33" t="s">
        <v>15</v>
      </c>
      <c r="C18" s="30">
        <v>10932.557999999999</v>
      </c>
      <c r="D18" s="31">
        <v>11493.675000000001</v>
      </c>
      <c r="E18" s="31">
        <v>10513.272000000001</v>
      </c>
      <c r="F18" s="32">
        <v>10911.657999999999</v>
      </c>
      <c r="G18" s="34">
        <f t="shared" si="0"/>
        <v>3.7893626265923643</v>
      </c>
      <c r="H18" s="31">
        <f t="shared" si="1"/>
        <v>-0.19117209348442543</v>
      </c>
    </row>
    <row r="19" spans="2:8" ht="15" customHeight="1" x14ac:dyDescent="0.25">
      <c r="B19" s="17" t="s">
        <v>16</v>
      </c>
      <c r="C19" s="27">
        <v>3887.0029999999997</v>
      </c>
      <c r="D19" s="28">
        <v>5150.6379999999999</v>
      </c>
      <c r="E19" s="28">
        <v>3985.8220000000001</v>
      </c>
      <c r="F19" s="29">
        <v>3516.8990000000003</v>
      </c>
      <c r="G19" s="21">
        <f t="shared" si="0"/>
        <v>-11.764775245858942</v>
      </c>
      <c r="H19" s="19">
        <f t="shared" si="1"/>
        <v>-9.5215774209590194</v>
      </c>
    </row>
    <row r="20" spans="2:8" ht="15" customHeight="1" x14ac:dyDescent="0.25">
      <c r="B20" s="17" t="s">
        <v>17</v>
      </c>
      <c r="C20" s="18">
        <v>1741.0029999999999</v>
      </c>
      <c r="D20" s="19">
        <v>635.81700000000001</v>
      </c>
      <c r="E20" s="19">
        <v>1737.961</v>
      </c>
      <c r="F20" s="20">
        <v>1103.1610000000001</v>
      </c>
      <c r="G20" s="21">
        <f t="shared" si="0"/>
        <v>-36.525560700153797</v>
      </c>
      <c r="H20" s="19">
        <f t="shared" si="1"/>
        <v>-36.636467599424002</v>
      </c>
    </row>
    <row r="21" spans="2:8" ht="15" customHeight="1" x14ac:dyDescent="0.25">
      <c r="B21" s="17" t="s">
        <v>18</v>
      </c>
      <c r="C21" s="18">
        <v>4517.3220000000001</v>
      </c>
      <c r="D21" s="19">
        <v>6144.5439999999999</v>
      </c>
      <c r="E21" s="19">
        <v>6233.7759999999998</v>
      </c>
      <c r="F21" s="20">
        <v>5914.1270000000004</v>
      </c>
      <c r="G21" s="21">
        <f t="shared" si="0"/>
        <v>-5.1276946749449905</v>
      </c>
      <c r="H21" s="19">
        <f>((F21*100)/C21)-100</f>
        <v>30.921085545816766</v>
      </c>
    </row>
    <row r="22" spans="2:8" ht="15" customHeight="1" x14ac:dyDescent="0.25">
      <c r="B22" s="17" t="s">
        <v>19</v>
      </c>
      <c r="C22" s="18">
        <v>11078.669</v>
      </c>
      <c r="D22" s="19">
        <v>10246.278</v>
      </c>
      <c r="E22" s="19">
        <v>8439.9490000000005</v>
      </c>
      <c r="F22" s="20">
        <v>8876.119999999999</v>
      </c>
      <c r="G22" s="21">
        <f>((F22*100)/E22)-100</f>
        <v>5.1679340716395075</v>
      </c>
      <c r="H22" s="19">
        <f t="shared" si="1"/>
        <v>-19.880989313788518</v>
      </c>
    </row>
    <row r="23" spans="2:8" ht="15" customHeight="1" x14ac:dyDescent="0.25">
      <c r="B23" s="35" t="s">
        <v>20</v>
      </c>
      <c r="C23" s="36">
        <v>423.61200000000002</v>
      </c>
      <c r="D23" s="37">
        <v>556.71199999999999</v>
      </c>
      <c r="E23" s="37">
        <v>342.52699999999999</v>
      </c>
      <c r="F23" s="38">
        <v>306.27</v>
      </c>
      <c r="G23" s="39">
        <f t="shared" si="0"/>
        <v>-10.585150951603808</v>
      </c>
      <c r="H23" s="37">
        <f>((F23*100)/C23)-100</f>
        <v>-27.700348432055748</v>
      </c>
    </row>
    <row r="24" spans="2:8" ht="15" customHeight="1" x14ac:dyDescent="0.25">
      <c r="B24" s="17" t="s">
        <v>21</v>
      </c>
      <c r="C24" s="40">
        <v>0</v>
      </c>
      <c r="D24" s="41">
        <v>4.26</v>
      </c>
      <c r="E24" s="41">
        <v>60.8</v>
      </c>
      <c r="F24" s="42">
        <v>72.98</v>
      </c>
      <c r="G24" s="43">
        <f t="shared" si="0"/>
        <v>20.03289473684211</v>
      </c>
      <c r="H24" s="41" t="e">
        <f>((F24*100)/C24)-100</f>
        <v>#DIV/0!</v>
      </c>
    </row>
    <row r="25" spans="2:8" ht="15" customHeight="1" x14ac:dyDescent="0.25">
      <c r="B25" s="35" t="s">
        <v>22</v>
      </c>
      <c r="C25" s="18">
        <v>25533.205999999998</v>
      </c>
      <c r="D25" s="19">
        <v>24270.866000000002</v>
      </c>
      <c r="E25" s="19">
        <v>23239.847999999998</v>
      </c>
      <c r="F25" s="20">
        <v>26167.865000000002</v>
      </c>
      <c r="G25" s="39">
        <f>((F25*100)/E25)-100</f>
        <v>12.599122851405923</v>
      </c>
      <c r="H25" s="37">
        <f t="shared" si="1"/>
        <v>2.4856220562353286</v>
      </c>
    </row>
    <row r="26" spans="2:8" ht="15" customHeight="1" x14ac:dyDescent="0.25">
      <c r="B26" s="44" t="s">
        <v>23</v>
      </c>
      <c r="C26" s="45">
        <v>140420.57999999999</v>
      </c>
      <c r="D26" s="45">
        <v>138706.02900000001</v>
      </c>
      <c r="E26" s="45">
        <v>133664.20199999999</v>
      </c>
      <c r="F26" s="45">
        <v>140656.361</v>
      </c>
      <c r="G26" s="46">
        <f t="shared" si="0"/>
        <v>5.2311381023319967</v>
      </c>
      <c r="H26" s="47">
        <f>((F26*100)/C26)-100</f>
        <v>0.16791057265253073</v>
      </c>
    </row>
    <row r="27" spans="2:8" ht="15" customHeight="1" x14ac:dyDescent="0.25">
      <c r="B27" s="48"/>
      <c r="C27" s="49"/>
      <c r="D27" s="49"/>
      <c r="E27" s="49"/>
      <c r="F27" s="49"/>
      <c r="G27" s="49"/>
      <c r="H27" s="49"/>
    </row>
    <row r="28" spans="2:8" ht="15" customHeight="1" x14ac:dyDescent="0.25">
      <c r="B28" s="50" t="str">
        <f>[1]bendras1!B36</f>
        <v>* duomenys surinkti iš grūdų ir (arba) aliejinių augalų sėklų prekybos ir perdirbimo įmonių</v>
      </c>
      <c r="C28" s="50"/>
      <c r="D28" s="50"/>
      <c r="E28" s="50"/>
      <c r="F28" s="50"/>
      <c r="G28" s="50"/>
      <c r="H28" s="51"/>
    </row>
    <row r="29" spans="2:8" ht="15" customHeight="1" x14ac:dyDescent="0.25">
      <c r="B29" s="50" t="str">
        <f>[1]bendras1!B37</f>
        <v>** lyginant  2025 m. kovo mėn. su 2025 m. vasario mėn.</v>
      </c>
      <c r="C29" s="50"/>
      <c r="D29" s="50"/>
      <c r="E29" s="50"/>
      <c r="F29" s="50"/>
      <c r="G29" s="50"/>
      <c r="H29" s="51"/>
    </row>
    <row r="30" spans="2:8" ht="15" customHeight="1" x14ac:dyDescent="0.25">
      <c r="B30" s="50" t="str">
        <f>[1]bendras1!B38</f>
        <v>*** lyginant   2025 m. kovo mėn. su  2024 m. kovo mėn.</v>
      </c>
      <c r="C30" s="50"/>
      <c r="D30" s="50"/>
      <c r="E30" s="50"/>
      <c r="F30" s="50"/>
      <c r="G30" s="50"/>
      <c r="H30" s="51"/>
    </row>
    <row r="31" spans="2:8" ht="15" customHeight="1" x14ac:dyDescent="0.25">
      <c r="B31" s="51"/>
      <c r="C31" s="51"/>
      <c r="D31" s="51"/>
      <c r="E31" s="51"/>
      <c r="F31" s="52" t="s">
        <v>24</v>
      </c>
      <c r="G31" s="52"/>
      <c r="H31" s="52"/>
    </row>
    <row r="32" spans="2:8" ht="15" customHeight="1" x14ac:dyDescent="0.25">
      <c r="B32" s="51"/>
      <c r="C32" s="51"/>
      <c r="D32" s="51"/>
      <c r="E32" s="51"/>
      <c r="F32" s="51"/>
      <c r="G32" s="51"/>
      <c r="H32" s="51"/>
    </row>
    <row r="33" spans="2:8" ht="15" customHeight="1" x14ac:dyDescent="0.25">
      <c r="B33" s="51"/>
      <c r="C33" s="51"/>
      <c r="D33" s="51"/>
      <c r="E33" s="51"/>
      <c r="F33" s="51"/>
      <c r="G33" s="51"/>
      <c r="H33" s="51"/>
    </row>
    <row r="34" spans="2:8" ht="15" customHeight="1" x14ac:dyDescent="0.25">
      <c r="B34" s="51"/>
      <c r="C34" s="51"/>
      <c r="D34" s="51"/>
      <c r="E34" s="51"/>
      <c r="F34" s="51"/>
      <c r="G34" s="51"/>
      <c r="H34" s="51"/>
    </row>
    <row r="35" spans="2:8" ht="15" customHeight="1" x14ac:dyDescent="0.25">
      <c r="B35" s="51"/>
      <c r="C35" s="51"/>
      <c r="D35" s="51"/>
      <c r="E35" s="51"/>
      <c r="F35" s="51"/>
      <c r="G35" s="51"/>
      <c r="H35" s="51"/>
    </row>
    <row r="36" spans="2:8" ht="15" customHeight="1" x14ac:dyDescent="0.25">
      <c r="B36" s="51"/>
      <c r="C36" s="51"/>
      <c r="D36" s="51"/>
      <c r="E36" s="51"/>
      <c r="F36" s="51"/>
      <c r="G36" s="51"/>
      <c r="H36" s="51"/>
    </row>
    <row r="37" spans="2:8" ht="15" customHeight="1" x14ac:dyDescent="0.25">
      <c r="B37" s="51"/>
      <c r="C37" s="51"/>
      <c r="D37" s="51"/>
      <c r="E37" s="51"/>
      <c r="F37" s="51"/>
      <c r="G37" s="51"/>
      <c r="H37" s="51"/>
    </row>
    <row r="38" spans="2:8" ht="15" customHeight="1" x14ac:dyDescent="0.25">
      <c r="B38" s="51"/>
      <c r="C38" s="51"/>
      <c r="D38" s="51"/>
      <c r="E38" s="51"/>
      <c r="F38" s="51"/>
      <c r="G38" s="51"/>
      <c r="H38" s="51"/>
    </row>
  </sheetData>
  <mergeCells count="8">
    <mergeCell ref="B29:G29"/>
    <mergeCell ref="B30:G30"/>
    <mergeCell ref="F31:H31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2025-04-23T09:41:56Z</dcterms:created>
  <dcterms:modified xsi:type="dcterms:W3CDTF">2025-04-23T09:48:28Z</dcterms:modified>
</cp:coreProperties>
</file>