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balandis\"/>
    </mc:Choice>
  </mc:AlternateContent>
  <xr:revisionPtr revIDLastSave="0" documentId="8_{167CCE0A-964A-4432-A5DC-B1752907A205}" xr6:coauthVersionLast="47" xr6:coauthVersionMax="47" xr10:uidLastSave="{00000000-0000-0000-0000-000000000000}"/>
  <bookViews>
    <workbookView xWindow="-108" yWindow="-108" windowWidth="23256" windowHeight="12576" xr2:uid="{D8982CC1-5F09-454A-AD77-EAFBD425CC3F}"/>
  </bookViews>
  <sheets>
    <sheet name="Grūdų atsargos Lietuvoj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" l="1"/>
  <c r="B31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B2" i="1"/>
</calcChain>
</file>

<file path=xl/sharedStrings.xml><?xml version="1.0" encoding="utf-8"?>
<sst xmlns="http://schemas.openxmlformats.org/spreadsheetml/2006/main" count="33" uniqueCount="28">
  <si>
    <t xml:space="preserve">                             Data  
Grūdai</t>
  </si>
  <si>
    <t>Pokytis, %</t>
  </si>
  <si>
    <t>kovas</t>
  </si>
  <si>
    <t>sausis</t>
  </si>
  <si>
    <t>vasaris</t>
  </si>
  <si>
    <t>mėnesio**</t>
  </si>
  <si>
    <t>metų***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</si>
  <si>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</si>
  <si>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</si>
  <si>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</si>
  <si>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</si>
  <si>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</si>
  <si>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</si>
  <si>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 xml:space="preserve">   spelta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</si>
  <si>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</si>
  <si>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</si>
  <si>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</si>
  <si>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</si>
  <si>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</si>
  <si>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</si>
  <si>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</si>
  <si>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</si>
  <si>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</si>
  <si>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</si>
  <si>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</si>
  <si>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</si>
  <si>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atsargos atitinkamo mėnesio pabaigoje</t>
  </si>
  <si>
    <t>Šaltinis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</si>
</sst>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4" fontId="4" fillId="0" borderId="11" xfId="0" applyNumberFormat="1" applyFont="1" applyBorder="1" applyAlignment="1">
      <alignment vertical="center" wrapText="1"/>
    </xf>
    <xf numFmtId="4" fontId="4" fillId="0" borderId="10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" fontId="3" fillId="0" borderId="13" xfId="0" applyNumberFormat="1" applyFont="1" applyBorder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4" fontId="3" fillId="0" borderId="14" xfId="0" applyNumberFormat="1" applyFont="1" applyBorder="1" applyAlignment="1">
      <alignment vertical="center" wrapText="1"/>
    </xf>
    <xf numFmtId="0" fontId="4" fillId="0" borderId="15" xfId="0" applyFont="1" applyBorder="1" applyAlignment="1">
      <alignment horizontal="left" vertical="center" wrapText="1"/>
    </xf>
    <xf numFmtId="4" fontId="4" fillId="0" borderId="16" xfId="0" applyNumberFormat="1" applyFont="1" applyBorder="1" applyAlignment="1">
      <alignment vertical="center" wrapText="1"/>
    </xf>
    <xf numFmtId="4" fontId="4" fillId="0" borderId="15" xfId="0" applyNumberFormat="1" applyFont="1" applyBorder="1" applyAlignment="1">
      <alignment vertical="center" wrapText="1"/>
    </xf>
    <xf numFmtId="4" fontId="4" fillId="0" borderId="17" xfId="0" applyNumberFormat="1" applyFont="1" applyBorder="1" applyAlignment="1">
      <alignment vertical="center" wrapText="1"/>
    </xf>
    <xf numFmtId="4" fontId="3" fillId="0" borderId="18" xfId="0" applyNumberFormat="1" applyFont="1" applyBorder="1" applyAlignment="1">
      <alignment vertical="center" wrapText="1"/>
    </xf>
    <xf numFmtId="4" fontId="3" fillId="0" borderId="1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4" fontId="3" fillId="0" borderId="21" xfId="0" applyNumberFormat="1" applyFont="1" applyBorder="1" applyAlignment="1">
      <alignment vertical="center" wrapText="1"/>
    </xf>
    <xf numFmtId="4" fontId="3" fillId="0" borderId="20" xfId="0" applyNumberFormat="1" applyFont="1" applyBorder="1" applyAlignment="1">
      <alignment vertical="center" wrapText="1"/>
    </xf>
    <xf numFmtId="4" fontId="3" fillId="0" borderId="22" xfId="0" applyNumberFormat="1" applyFont="1" applyBorder="1" applyAlignment="1">
      <alignment vertical="center" wrapText="1"/>
    </xf>
    <xf numFmtId="4" fontId="3" fillId="0" borderId="23" xfId="0" applyNumberFormat="1" applyFont="1" applyBorder="1" applyAlignment="1">
      <alignment vertical="center" wrapText="1"/>
    </xf>
    <xf numFmtId="4" fontId="3" fillId="0" borderId="24" xfId="0" applyNumberFormat="1" applyFont="1" applyBorder="1" applyAlignment="1">
      <alignment vertical="center" wrapText="1"/>
    </xf>
    <xf numFmtId="0" fontId="4" fillId="2" borderId="0" xfId="0" applyFont="1" applyFill="1" applyAlignment="1">
      <alignment horizontal="left" vertical="center"/>
    </xf>
    <xf numFmtId="4" fontId="4" fillId="2" borderId="25" xfId="0" applyNumberFormat="1" applyFont="1" applyFill="1" applyBorder="1" applyAlignment="1">
      <alignment vertical="center" wrapText="1"/>
    </xf>
    <xf numFmtId="4" fontId="4" fillId="2" borderId="26" xfId="0" applyNumberFormat="1" applyFont="1" applyFill="1" applyBorder="1" applyAlignment="1">
      <alignment vertical="center" wrapText="1"/>
    </xf>
    <xf numFmtId="4" fontId="4" fillId="2" borderId="27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inka\imones\2025\GS-2suvestines\Atsargos\atsargos2025_3men.xlsx" TargetMode="External"/><Relationship Id="rId1" Type="http://schemas.openxmlformats.org/officeDocument/2006/relationships/externalLinkPath" Target="/Rinka/imones/2025/GS-2suvestines/Atsargos/atsargos2025_3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3men"/>
      <sheetName val="2025_1men"/>
      <sheetName val="2025_2men"/>
      <sheetName val="2025_3men"/>
      <sheetName val="bendras1"/>
      <sheetName val="Sheet2"/>
      <sheetName val="Grūdų atsargos Lietuvoje"/>
    </sheetNames>
    <sheetDataSet>
      <sheetData sheetId="0"/>
      <sheetData sheetId="1"/>
      <sheetData sheetId="2"/>
      <sheetData sheetId="3"/>
      <sheetData sheetId="4">
        <row r="3">
          <cell r="B3" t="str">
            <v>Grūdų ir aliejinių augalų sėklų atsargos Lietuvoje 2024 m. kovo – 2025 m. kovo mėn., tonomis</v>
          </cell>
        </row>
        <row r="37">
          <cell r="B37" t="str">
            <v>** lyginant  2025 m. kovo mėn. su 2025 m. vasario mėn.</v>
          </cell>
        </row>
        <row r="38">
          <cell r="B38" t="str">
            <v>*** lyginant   2025 m. kovo mėn. su  2024 m. kovo mėn.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D0ED0-55F9-43BF-A9D8-C69CDF099652}">
  <dimension ref="B2:H34"/>
  <sheetViews>
    <sheetView showGridLines="0" tabSelected="1" workbookViewId="0">
      <selection activeCell="K31" sqref="K31"/>
    </sheetView>
  </sheetViews>
  <sheetFormatPr defaultColWidth="5.7109375" defaultRowHeight="15" customHeight="1" x14ac:dyDescent="0.25"/>
  <cols>
    <col min="1" max="1" width="3.7109375" style="2" customWidth="1"/>
    <col min="2" max="2" width="17" style="2" customWidth="1"/>
    <col min="3" max="6" width="13.7109375" style="2" customWidth="1"/>
    <col min="7" max="8" width="13.28515625" style="2" customWidth="1"/>
    <col min="9" max="16384" width="5.7109375" style="2"/>
  </cols>
  <sheetData>
    <row r="2" spans="2:8" ht="15" customHeight="1" x14ac:dyDescent="0.25">
      <c r="B2" s="1" t="str">
        <f>[1]bendras1!B3</f>
        <v>Grūdų ir aliejinių augalų sėklų atsargos Lietuvoje 2024 m. kovo – 2025 m. kovo mėn., tonomis</v>
      </c>
      <c r="C2" s="1"/>
      <c r="D2" s="1"/>
      <c r="E2" s="1"/>
      <c r="F2" s="1"/>
      <c r="G2" s="1"/>
      <c r="H2" s="1"/>
    </row>
    <row r="4" spans="2:8" ht="15" customHeight="1" x14ac:dyDescent="0.25">
      <c r="B4" s="3" t="s">
        <v>0</v>
      </c>
      <c r="C4" s="4">
        <v>2024</v>
      </c>
      <c r="D4" s="5">
        <v>2025</v>
      </c>
      <c r="E4" s="5"/>
      <c r="F4" s="6"/>
      <c r="G4" s="7" t="s">
        <v>1</v>
      </c>
      <c r="H4" s="8"/>
    </row>
    <row r="5" spans="2:8" ht="15" customHeight="1" x14ac:dyDescent="0.25">
      <c r="B5" s="3"/>
      <c r="C5" s="9" t="s">
        <v>2</v>
      </c>
      <c r="D5" s="9" t="s">
        <v>3</v>
      </c>
      <c r="E5" s="9" t="s">
        <v>4</v>
      </c>
      <c r="F5" s="9" t="s">
        <v>2</v>
      </c>
      <c r="G5" s="10" t="s">
        <v>5</v>
      </c>
      <c r="H5" s="11" t="s">
        <v>6</v>
      </c>
    </row>
    <row r="6" spans="2:8" ht="15" customHeight="1" x14ac:dyDescent="0.25">
      <c r="B6" s="12" t="s">
        <v>7</v>
      </c>
      <c r="C6" s="13">
        <v>1409170.8640000001</v>
      </c>
      <c r="D6" s="14">
        <v>1685077.165</v>
      </c>
      <c r="E6" s="14">
        <v>1616304.96</v>
      </c>
      <c r="F6" s="14">
        <v>1361486.1540000001</v>
      </c>
      <c r="G6" s="15">
        <f>((F6*100)/E6)-100</f>
        <v>-15.765515314634683</v>
      </c>
      <c r="H6" s="14">
        <f>((F6*100)/C6)-100</f>
        <v>-3.3838841845370382</v>
      </c>
    </row>
    <row r="7" spans="2:8" ht="15" customHeight="1" x14ac:dyDescent="0.25">
      <c r="B7" s="16" t="s">
        <v>8</v>
      </c>
      <c r="C7" s="17">
        <v>102458.628</v>
      </c>
      <c r="D7" s="18">
        <v>65519.127999999997</v>
      </c>
      <c r="E7" s="18">
        <v>72550.66</v>
      </c>
      <c r="F7" s="18">
        <v>71654.175000000003</v>
      </c>
      <c r="G7" s="19">
        <f>((F7*100)/E7)-100</f>
        <v>-1.2356676010941925</v>
      </c>
      <c r="H7" s="18">
        <f>((F7*100)/C7)-100</f>
        <v>-30.065260096982755</v>
      </c>
    </row>
    <row r="8" spans="2:8" ht="15" customHeight="1" x14ac:dyDescent="0.25">
      <c r="B8" s="16" t="s">
        <v>9</v>
      </c>
      <c r="C8" s="17">
        <v>105080.74</v>
      </c>
      <c r="D8" s="18">
        <v>97849.835999999996</v>
      </c>
      <c r="E8" s="18">
        <v>102199.16</v>
      </c>
      <c r="F8" s="18">
        <v>81708.657000000007</v>
      </c>
      <c r="G8" s="19">
        <f>((F8*100)/E8)-100</f>
        <v>-20.049580642345774</v>
      </c>
      <c r="H8" s="18">
        <f>((F8*100)/C8)-100</f>
        <v>-22.242023609654822</v>
      </c>
    </row>
    <row r="9" spans="2:8" ht="15" customHeight="1" x14ac:dyDescent="0.25">
      <c r="B9" s="16" t="s">
        <v>10</v>
      </c>
      <c r="C9" s="17">
        <v>895500.99300000002</v>
      </c>
      <c r="D9" s="18">
        <v>866440.85400000005</v>
      </c>
      <c r="E9" s="18">
        <v>843893.56299999997</v>
      </c>
      <c r="F9" s="18">
        <v>794295.98400000005</v>
      </c>
      <c r="G9" s="19">
        <f t="shared" ref="G9:G28" si="0">((F9*100)/E9)-100</f>
        <v>-5.8772315816325147</v>
      </c>
      <c r="H9" s="18">
        <f t="shared" ref="H9:H26" si="1">((F9*100)/C9)-100</f>
        <v>-11.301496010736415</v>
      </c>
    </row>
    <row r="10" spans="2:8" ht="15" customHeight="1" x14ac:dyDescent="0.25">
      <c r="B10" s="16" t="s">
        <v>11</v>
      </c>
      <c r="C10" s="17">
        <v>165835.70800000001</v>
      </c>
      <c r="D10" s="18">
        <v>397439.44900000002</v>
      </c>
      <c r="E10" s="18">
        <v>356665.10100000002</v>
      </c>
      <c r="F10" s="18">
        <v>202652.04199999999</v>
      </c>
      <c r="G10" s="19">
        <f>((F10*100)/E10)-100</f>
        <v>-43.181421049658574</v>
      </c>
      <c r="H10" s="18">
        <f>((F10*100)/C10)-100</f>
        <v>22.200486520068395</v>
      </c>
    </row>
    <row r="11" spans="2:8" ht="15" customHeight="1" x14ac:dyDescent="0.25">
      <c r="B11" s="16" t="s">
        <v>12</v>
      </c>
      <c r="C11" s="17">
        <v>139668.04500000001</v>
      </c>
      <c r="D11" s="18">
        <v>257234.05300000001</v>
      </c>
      <c r="E11" s="18">
        <v>240402.63099999999</v>
      </c>
      <c r="F11" s="18">
        <v>210594.37100000001</v>
      </c>
      <c r="G11" s="19">
        <f t="shared" si="0"/>
        <v>-12.399306894440755</v>
      </c>
      <c r="H11" s="18">
        <f t="shared" si="1"/>
        <v>50.782071160228526</v>
      </c>
    </row>
    <row r="12" spans="2:8" ht="15" customHeight="1" x14ac:dyDescent="0.25">
      <c r="B12" s="16" t="s">
        <v>13</v>
      </c>
      <c r="C12" s="17">
        <v>626.75</v>
      </c>
      <c r="D12" s="18">
        <v>593.84500000000003</v>
      </c>
      <c r="E12" s="18">
        <v>593.84500000000003</v>
      </c>
      <c r="F12" s="18">
        <v>580.92499999999995</v>
      </c>
      <c r="G12" s="19">
        <f>((F12*100)/E12)-100</f>
        <v>-2.1756518956967028</v>
      </c>
      <c r="H12" s="18">
        <f>((F12*100)/C12)-100</f>
        <v>-7.3115277223773489</v>
      </c>
    </row>
    <row r="13" spans="2:8" ht="15" customHeight="1" x14ac:dyDescent="0.25">
      <c r="B13" s="20" t="s">
        <v>14</v>
      </c>
      <c r="C13" s="21">
        <v>32152.043000000001</v>
      </c>
      <c r="D13" s="22">
        <v>29541.478999999999</v>
      </c>
      <c r="E13" s="22">
        <v>27655.919999999998</v>
      </c>
      <c r="F13" s="22">
        <v>26125.704000000002</v>
      </c>
      <c r="G13" s="23">
        <f t="shared" si="0"/>
        <v>-5.5330504282627118</v>
      </c>
      <c r="H13" s="22">
        <f t="shared" si="1"/>
        <v>-18.743253733518571</v>
      </c>
    </row>
    <row r="14" spans="2:8" ht="15" customHeight="1" x14ac:dyDescent="0.25">
      <c r="B14" s="16" t="s">
        <v>9</v>
      </c>
      <c r="C14" s="24">
        <v>12915.335999999999</v>
      </c>
      <c r="D14" s="25">
        <v>17289.718000000001</v>
      </c>
      <c r="E14" s="25">
        <v>15978.737999999999</v>
      </c>
      <c r="F14" s="25">
        <v>14861.421</v>
      </c>
      <c r="G14" s="19">
        <f>((F14*100)/E14)-100</f>
        <v>-6.9925234395857672</v>
      </c>
      <c r="H14" s="18">
        <f t="shared" si="1"/>
        <v>15.068016813499867</v>
      </c>
    </row>
    <row r="15" spans="2:8" ht="15" customHeight="1" x14ac:dyDescent="0.25">
      <c r="B15" s="16" t="s">
        <v>10</v>
      </c>
      <c r="C15" s="17">
        <v>19236.706999999999</v>
      </c>
      <c r="D15" s="18">
        <v>12251.761</v>
      </c>
      <c r="E15" s="18">
        <v>11677.182000000001</v>
      </c>
      <c r="F15" s="18">
        <v>11264.282999999999</v>
      </c>
      <c r="G15" s="19">
        <f>((F15*100)/E15)-100</f>
        <v>-3.5359472859119592</v>
      </c>
      <c r="H15" s="18">
        <f t="shared" si="1"/>
        <v>-41.443808443929612</v>
      </c>
    </row>
    <row r="16" spans="2:8" ht="15" customHeight="1" x14ac:dyDescent="0.25">
      <c r="B16" s="20" t="s">
        <v>15</v>
      </c>
      <c r="C16" s="21">
        <v>103630.785</v>
      </c>
      <c r="D16" s="22">
        <v>239426.802</v>
      </c>
      <c r="E16" s="22">
        <v>162521.073</v>
      </c>
      <c r="F16" s="22">
        <v>155658.182</v>
      </c>
      <c r="G16" s="23">
        <f t="shared" si="0"/>
        <v>-4.222769929657062</v>
      </c>
      <c r="H16" s="22">
        <f t="shared" si="1"/>
        <v>50.204576757765551</v>
      </c>
    </row>
    <row r="17" spans="2:8" ht="15" customHeight="1" x14ac:dyDescent="0.25">
      <c r="B17" s="16" t="s">
        <v>9</v>
      </c>
      <c r="C17" s="17">
        <v>20396.79</v>
      </c>
      <c r="D17" s="18">
        <v>44919.156000000003</v>
      </c>
      <c r="E17" s="18">
        <v>25355.424999999999</v>
      </c>
      <c r="F17" s="18">
        <v>22007.752</v>
      </c>
      <c r="G17" s="19">
        <f t="shared" si="0"/>
        <v>-13.202985159980543</v>
      </c>
      <c r="H17" s="18">
        <f t="shared" si="1"/>
        <v>7.8981153406982259</v>
      </c>
    </row>
    <row r="18" spans="2:8" ht="15" customHeight="1" x14ac:dyDescent="0.25">
      <c r="B18" s="16" t="s">
        <v>10</v>
      </c>
      <c r="C18" s="17">
        <v>38543.118000000002</v>
      </c>
      <c r="D18" s="18">
        <v>127660.351</v>
      </c>
      <c r="E18" s="18">
        <v>70025.835999999996</v>
      </c>
      <c r="F18" s="18">
        <v>63432.053</v>
      </c>
      <c r="G18" s="19">
        <f>((F18*100)/E18)-100</f>
        <v>-9.4162146097049089</v>
      </c>
      <c r="H18" s="18">
        <f>((F18*100)/C18)-100</f>
        <v>64.574264593746648</v>
      </c>
    </row>
    <row r="19" spans="2:8" ht="15" customHeight="1" x14ac:dyDescent="0.25">
      <c r="B19" s="26" t="s">
        <v>16</v>
      </c>
      <c r="C19" s="27">
        <v>44690.877</v>
      </c>
      <c r="D19" s="28">
        <v>66847.294999999998</v>
      </c>
      <c r="E19" s="28">
        <v>67139.812000000005</v>
      </c>
      <c r="F19" s="28">
        <v>70218.376999999993</v>
      </c>
      <c r="G19" s="29">
        <f t="shared" si="0"/>
        <v>4.5853047667157369</v>
      </c>
      <c r="H19" s="28">
        <f t="shared" si="1"/>
        <v>57.120158997998601</v>
      </c>
    </row>
    <row r="20" spans="2:8" ht="15" customHeight="1" x14ac:dyDescent="0.25">
      <c r="B20" s="16" t="s">
        <v>17</v>
      </c>
      <c r="C20" s="17">
        <v>30227.603999999999</v>
      </c>
      <c r="D20" s="18">
        <v>43064.084000000003</v>
      </c>
      <c r="E20" s="18">
        <v>40333.338000000003</v>
      </c>
      <c r="F20" s="18">
        <v>36204.673999999999</v>
      </c>
      <c r="G20" s="19">
        <f t="shared" si="0"/>
        <v>-10.236355840421652</v>
      </c>
      <c r="H20" s="18">
        <f t="shared" si="1"/>
        <v>19.773548707333859</v>
      </c>
    </row>
    <row r="21" spans="2:8" ht="15" customHeight="1" x14ac:dyDescent="0.25">
      <c r="B21" s="16" t="s">
        <v>18</v>
      </c>
      <c r="C21" s="17">
        <v>7881.942</v>
      </c>
      <c r="D21" s="18">
        <v>12537.939</v>
      </c>
      <c r="E21" s="18">
        <v>7777.5889999999999</v>
      </c>
      <c r="F21" s="18">
        <v>10009.678</v>
      </c>
      <c r="G21" s="19">
        <f t="shared" si="0"/>
        <v>28.698983708190298</v>
      </c>
      <c r="H21" s="18">
        <f t="shared" si="1"/>
        <v>26.995073041643806</v>
      </c>
    </row>
    <row r="22" spans="2:8" ht="15" customHeight="1" x14ac:dyDescent="0.25">
      <c r="B22" s="16" t="s">
        <v>19</v>
      </c>
      <c r="C22" s="17">
        <v>75998.320999999996</v>
      </c>
      <c r="D22" s="18">
        <v>124056.659</v>
      </c>
      <c r="E22" s="18">
        <v>99260.755000000005</v>
      </c>
      <c r="F22" s="18">
        <v>93964.135999999999</v>
      </c>
      <c r="G22" s="19">
        <f t="shared" si="0"/>
        <v>-5.3360655981309151</v>
      </c>
      <c r="H22" s="18">
        <f>((F22*100)/C22)-100</f>
        <v>23.639752515058859</v>
      </c>
    </row>
    <row r="23" spans="2:8" ht="15" customHeight="1" x14ac:dyDescent="0.25">
      <c r="B23" s="16" t="s">
        <v>20</v>
      </c>
      <c r="C23" s="17">
        <v>52648.493000000002</v>
      </c>
      <c r="D23" s="18">
        <v>63056.947</v>
      </c>
      <c r="E23" s="18">
        <v>58931.991999999998</v>
      </c>
      <c r="F23" s="18">
        <v>54859.131000000001</v>
      </c>
      <c r="G23" s="19">
        <f>((F23*100)/E23)-100</f>
        <v>-6.9111205336483295</v>
      </c>
      <c r="H23" s="18">
        <f t="shared" si="1"/>
        <v>4.1988628240508348</v>
      </c>
    </row>
    <row r="24" spans="2:8" ht="15" customHeight="1" x14ac:dyDescent="0.25">
      <c r="B24" s="30" t="s">
        <v>21</v>
      </c>
      <c r="C24" s="31">
        <v>17948.527999999998</v>
      </c>
      <c r="D24" s="32">
        <v>24267.704000000002</v>
      </c>
      <c r="E24" s="32">
        <v>17968.562999999998</v>
      </c>
      <c r="F24" s="32">
        <v>16066.819</v>
      </c>
      <c r="G24" s="33">
        <f t="shared" si="0"/>
        <v>-10.583728927015471</v>
      </c>
      <c r="H24" s="32">
        <f>((F24*100)/C24)-100</f>
        <v>-10.483918235523262</v>
      </c>
    </row>
    <row r="25" spans="2:8" ht="15" customHeight="1" x14ac:dyDescent="0.25">
      <c r="B25" s="16" t="s">
        <v>22</v>
      </c>
      <c r="C25" s="17">
        <v>5135.527</v>
      </c>
      <c r="D25" s="18">
        <v>10758.538</v>
      </c>
      <c r="E25" s="18">
        <v>5810.3429999999998</v>
      </c>
      <c r="F25" s="18">
        <v>6825.2560000000003</v>
      </c>
      <c r="G25" s="19">
        <f>((F25*100)/E25)-100</f>
        <v>17.467350894775052</v>
      </c>
      <c r="H25" s="18">
        <f>((F25*100)/C25)-100</f>
        <v>32.902738122105092</v>
      </c>
    </row>
    <row r="26" spans="2:8" ht="15" customHeight="1" x14ac:dyDescent="0.25">
      <c r="B26" s="30" t="s">
        <v>23</v>
      </c>
      <c r="C26" s="31">
        <v>113013.61500000001</v>
      </c>
      <c r="D26" s="32">
        <v>161524.16</v>
      </c>
      <c r="E26" s="32">
        <v>129669.356</v>
      </c>
      <c r="F26" s="34">
        <v>88977.254000000001</v>
      </c>
      <c r="G26" s="33">
        <f>((F26*100)/E26)-100</f>
        <v>-31.381432942413937</v>
      </c>
      <c r="H26" s="32">
        <f t="shared" si="1"/>
        <v>-21.268553350850695</v>
      </c>
    </row>
    <row r="27" spans="2:8" ht="15" customHeight="1" x14ac:dyDescent="0.25">
      <c r="B27" s="16" t="s">
        <v>24</v>
      </c>
      <c r="C27" s="17">
        <v>35.524000000000001</v>
      </c>
      <c r="D27" s="18">
        <v>86.501999999999995</v>
      </c>
      <c r="E27" s="18">
        <v>86.509</v>
      </c>
      <c r="F27" s="35">
        <v>60.734000000000002</v>
      </c>
      <c r="G27" s="19">
        <f>((F27*100)/E27)-100</f>
        <v>-29.794587846351234</v>
      </c>
      <c r="H27" s="18">
        <f>((F27*100)/C27)-100</f>
        <v>70.966107420335561</v>
      </c>
    </row>
    <row r="28" spans="2:8" ht="15" customHeight="1" x14ac:dyDescent="0.25">
      <c r="B28" s="36" t="s">
        <v>25</v>
      </c>
      <c r="C28" s="37">
        <v>1847927.811</v>
      </c>
      <c r="D28" s="38">
        <v>2393488.4029999999</v>
      </c>
      <c r="E28" s="38">
        <v>2166402.4840000002</v>
      </c>
      <c r="F28" s="38">
        <v>1850336.3219999999</v>
      </c>
      <c r="G28" s="39">
        <f t="shared" si="0"/>
        <v>-14.589447913502312</v>
      </c>
      <c r="H28" s="38">
        <f>((F28*100)/C28)-100</f>
        <v>0.13033577316510048</v>
      </c>
    </row>
    <row r="29" spans="2:8" ht="15" customHeight="1" x14ac:dyDescent="0.25">
      <c r="B29" s="40"/>
      <c r="C29" s="41"/>
      <c r="D29" s="41"/>
      <c r="E29" s="41"/>
      <c r="F29" s="41"/>
      <c r="G29" s="41"/>
      <c r="H29" s="41"/>
    </row>
    <row r="30" spans="2:8" ht="15" customHeight="1" x14ac:dyDescent="0.25">
      <c r="B30" s="42" t="s">
        <v>26</v>
      </c>
      <c r="C30" s="42"/>
      <c r="D30" s="42"/>
      <c r="E30" s="42"/>
      <c r="F30" s="43"/>
      <c r="G30" s="43"/>
      <c r="H30" s="43"/>
    </row>
    <row r="31" spans="2:8" ht="15" customHeight="1" x14ac:dyDescent="0.25">
      <c r="B31" s="44" t="str">
        <f>[1]bendras1!B37</f>
        <v>** lyginant  2025 m. kovo mėn. su 2025 m. vasario mėn.</v>
      </c>
      <c r="C31" s="44"/>
      <c r="D31" s="44"/>
      <c r="E31" s="44"/>
      <c r="F31" s="44"/>
      <c r="G31" s="44"/>
      <c r="H31" s="43"/>
    </row>
    <row r="32" spans="2:8" ht="15" customHeight="1" x14ac:dyDescent="0.25">
      <c r="B32" s="44" t="str">
        <f>[1]bendras1!B38</f>
        <v>*** lyginant   2025 m. kovo mėn. su  2024 m. kovo mėn.</v>
      </c>
      <c r="C32" s="44"/>
      <c r="D32" s="44"/>
      <c r="E32" s="44"/>
      <c r="F32" s="44"/>
      <c r="G32" s="44"/>
      <c r="H32" s="43"/>
    </row>
    <row r="33" spans="2:8" ht="15" customHeight="1" x14ac:dyDescent="0.25">
      <c r="B33" s="43"/>
      <c r="C33" s="43"/>
      <c r="D33" s="43"/>
      <c r="E33" s="43"/>
      <c r="F33" s="45" t="s">
        <v>27</v>
      </c>
      <c r="G33" s="45"/>
      <c r="H33" s="45"/>
    </row>
    <row r="34" spans="2:8" ht="15" customHeight="1" x14ac:dyDescent="0.25">
      <c r="B34" s="43"/>
      <c r="C34" s="43"/>
      <c r="D34" s="43"/>
      <c r="E34" s="43"/>
      <c r="F34" s="43"/>
      <c r="G34" s="43"/>
      <c r="H34" s="43"/>
    </row>
  </sheetData>
  <mergeCells count="8">
    <mergeCell ref="B31:G31"/>
    <mergeCell ref="B32:G32"/>
    <mergeCell ref="F33:H33"/>
    <mergeCell ref="B2:H2"/>
    <mergeCell ref="B4:B5"/>
    <mergeCell ref="D4:F4"/>
    <mergeCell ref="G4:H4"/>
    <mergeCell ref="B30:E30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Grūdų atsargos Lietuvoje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2025-04-23T09:48:45Z</dcterms:created>
  <dcterms:modified xsi:type="dcterms:W3CDTF">2025-04-23T09:49:26Z</dcterms:modified>
</cp:coreProperties>
</file>