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Andrius J\Cukrus\Balansai\Skelbimui\"/>
    </mc:Choice>
  </mc:AlternateContent>
  <xr:revisionPtr revIDLastSave="0" documentId="13_ncr:1_{BD5C2203-7CD2-4826-A469-11D2929B72EB}" xr6:coauthVersionLast="47" xr6:coauthVersionMax="47" xr10:uidLastSave="{00000000-0000-0000-0000-000000000000}"/>
  <bookViews>
    <workbookView xWindow="4500" yWindow="-15045" windowWidth="21600" windowHeight="12645" xr2:uid="{00000000-000D-0000-FFFF-FFFF00000000}"/>
  </bookViews>
  <sheets>
    <sheet name="Balansas 2025 0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B18" i="2"/>
  <c r="B19" i="2"/>
</calcChain>
</file>

<file path=xl/sharedStrings.xml><?xml version="1.0" encoding="utf-8"?>
<sst xmlns="http://schemas.openxmlformats.org/spreadsheetml/2006/main" count="37" uniqueCount="34">
  <si>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</si>
  <si>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</si>
  <si>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</si>
  <si>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</si>
  <si>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</si>
  <si>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Naudojant ŽŪDC (LŽŪMPRIS) duomenis, būtina nurodyti šaltinį</t>
  </si>
  <si>
    <t>Šaltinis – ŽŪDC (LŽŪMPRIS) ir VDA</t>
  </si>
  <si>
    <t>… –  nebuvo</t>
  </si>
  <si>
    <t>*** nuo 2018 m. liepos mėn. tik gamybos ir didmeninėse įmonėse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</si>
  <si>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</si>
  <si>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Atsargos mėnesio pabaigoje ***</t>
  </si>
  <si>
    <t>5.</t>
  </si>
  <si>
    <t>perdirbtuose produktuose</t>
  </si>
  <si>
    <t>4.2.</t>
  </si>
  <si>
    <t>baltojo ir žaliavinio cukraus</t>
  </si>
  <si>
    <t>4.1.</t>
  </si>
  <si>
    <t xml:space="preserve">Eksportuota / išvežta </t>
  </si>
  <si>
    <t>4.</t>
  </si>
  <si>
    <t>3.2.</t>
  </si>
  <si>
    <t>3.1.</t>
  </si>
  <si>
    <t xml:space="preserve">Importuota / įvežta </t>
  </si>
  <si>
    <t>3.</t>
  </si>
  <si>
    <t>Gamyba</t>
  </si>
  <si>
    <t>2.</t>
  </si>
  <si>
    <t>Atsargos mėnesio pradžioje ***</t>
  </si>
  <si>
    <t>1.</t>
  </si>
  <si>
    <t>metų **</t>
  </si>
  <si>
    <t>mėnesio *</t>
  </si>
  <si>
    <t>vasario</t>
  </si>
  <si>
    <t>sausio</t>
  </si>
  <si>
    <t>Pokytis,  %</t>
  </si>
  <si>
    <t>Kiekis, t</t>
  </si>
  <si>
    <t>Rodiklio pavadinimas</t>
  </si>
  <si>
    <t>Eil.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</si>
</sst>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0"/>
      <name val="Arial"/>
    </font>
    <font>
      <sz val="9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Arial"/>
      <family val="2"/>
      <charset val="186"/>
    </font>
    <font>
      <sz val="8"/>
      <color indexed="8"/>
      <name val="Times New Roman"/>
      <family val="1"/>
      <charset val="186"/>
    </font>
    <font>
      <b/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9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/>
      <top/>
      <bottom style="thick">
        <color rgb="FFC0C0C0"/>
      </bottom>
      <diagonal/>
    </border>
    <border>
      <left style="thin">
        <color indexed="22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theme="0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65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0" xfId="2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0" xfId="1" applyFont="1"/>
    <xf numFmtId="0" fontId="2" fillId="0" borderId="3" xfId="1" applyFont="1" applyBorder="1"/>
    <xf numFmtId="0" fontId="2" fillId="0" borderId="4" xfId="1" applyFont="1" applyBorder="1"/>
    <xf numFmtId="0" fontId="2" fillId="0" borderId="5" xfId="3" applyFont="1" applyBorder="1" applyAlignment="1">
      <alignment horizontal="left" vertical="top"/>
    </xf>
    <xf numFmtId="0" fontId="2" fillId="0" borderId="6" xfId="1" applyFont="1" applyBorder="1"/>
    <xf numFmtId="0" fontId="2" fillId="0" borderId="0" xfId="3" applyFont="1" applyAlignment="1">
      <alignment horizontal="left" vertical="top"/>
    </xf>
    <xf numFmtId="2" fontId="2" fillId="0" borderId="1" xfId="1" applyNumberFormat="1" applyFont="1" applyBorder="1" applyAlignment="1">
      <alignment horizontal="center"/>
    </xf>
    <xf numFmtId="0" fontId="2" fillId="0" borderId="7" xfId="1" applyFont="1" applyBorder="1"/>
    <xf numFmtId="4" fontId="2" fillId="0" borderId="1" xfId="1" applyNumberFormat="1" applyFont="1" applyBorder="1" applyAlignment="1">
      <alignment horizontal="center"/>
    </xf>
    <xf numFmtId="0" fontId="4" fillId="0" borderId="2" xfId="1" applyFont="1" applyBorder="1"/>
    <xf numFmtId="0" fontId="2" fillId="0" borderId="8" xfId="1" applyFont="1" applyBorder="1"/>
    <xf numFmtId="0" fontId="2" fillId="0" borderId="2" xfId="1" applyFont="1" applyBorder="1"/>
    <xf numFmtId="0" fontId="2" fillId="0" borderId="3" xfId="1" applyFont="1" applyBorder="1" applyAlignment="1">
      <alignment horizontal="center"/>
    </xf>
    <xf numFmtId="0" fontId="2" fillId="0" borderId="5" xfId="1" applyFont="1" applyBorder="1"/>
    <xf numFmtId="4" fontId="5" fillId="0" borderId="9" xfId="1" applyNumberFormat="1" applyFont="1" applyBorder="1" applyAlignment="1">
      <alignment horizontal="right" vertical="center"/>
    </xf>
    <xf numFmtId="4" fontId="5" fillId="0" borderId="10" xfId="1" applyNumberFormat="1" applyFont="1" applyBorder="1" applyAlignment="1">
      <alignment horizontal="right" vertical="center"/>
    </xf>
    <xf numFmtId="4" fontId="5" fillId="0" borderId="11" xfId="1" applyNumberFormat="1" applyFont="1" applyBorder="1" applyAlignment="1">
      <alignment horizontal="right" vertical="center"/>
    </xf>
    <xf numFmtId="4" fontId="6" fillId="0" borderId="12" xfId="1" applyNumberFormat="1" applyFont="1" applyBorder="1" applyAlignment="1">
      <alignment horizontal="right" vertical="center"/>
    </xf>
    <xf numFmtId="0" fontId="5" fillId="0" borderId="13" xfId="1" applyFont="1" applyBorder="1"/>
    <xf numFmtId="0" fontId="5" fillId="0" borderId="14" xfId="1" applyFont="1" applyBorder="1"/>
    <xf numFmtId="4" fontId="7" fillId="0" borderId="15" xfId="1" applyNumberFormat="1" applyFont="1" applyBorder="1" applyAlignment="1">
      <alignment horizontal="right" vertical="center"/>
    </xf>
    <xf numFmtId="4" fontId="7" fillId="0" borderId="16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horizontal="right" vertical="center"/>
    </xf>
    <xf numFmtId="0" fontId="7" fillId="0" borderId="16" xfId="1" applyFont="1" applyBorder="1"/>
    <xf numFmtId="0" fontId="7" fillId="0" borderId="17" xfId="1" applyFont="1" applyBorder="1"/>
    <xf numFmtId="4" fontId="5" fillId="0" borderId="15" xfId="1" applyNumberFormat="1" applyFont="1" applyBorder="1" applyAlignment="1">
      <alignment horizontal="right" vertical="center"/>
    </xf>
    <xf numFmtId="4" fontId="9" fillId="0" borderId="16" xfId="1" applyNumberFormat="1" applyFont="1" applyBorder="1" applyAlignment="1">
      <alignment horizontal="right" vertical="center"/>
    </xf>
    <xf numFmtId="4" fontId="10" fillId="0" borderId="16" xfId="1" applyNumberFormat="1" applyFont="1" applyBorder="1" applyAlignment="1">
      <alignment horizontal="right" vertical="center"/>
    </xf>
    <xf numFmtId="0" fontId="5" fillId="0" borderId="16" xfId="1" applyFont="1" applyBorder="1"/>
    <xf numFmtId="0" fontId="5" fillId="0" borderId="17" xfId="1" applyFont="1" applyBorder="1"/>
    <xf numFmtId="4" fontId="5" fillId="0" borderId="16" xfId="1" applyNumberFormat="1" applyFont="1" applyBorder="1" applyAlignment="1">
      <alignment horizontal="right" vertical="center"/>
    </xf>
    <xf numFmtId="4" fontId="6" fillId="0" borderId="16" xfId="1" applyNumberFormat="1" applyFont="1" applyBorder="1" applyAlignment="1">
      <alignment horizontal="right" vertical="center"/>
    </xf>
    <xf numFmtId="4" fontId="5" fillId="0" borderId="18" xfId="1" applyNumberFormat="1" applyFont="1" applyBorder="1" applyAlignment="1">
      <alignment horizontal="right" vertical="center"/>
    </xf>
    <xf numFmtId="4" fontId="6" fillId="0" borderId="18" xfId="1" applyNumberFormat="1" applyFont="1" applyBorder="1" applyAlignment="1">
      <alignment horizontal="right" vertical="center"/>
    </xf>
    <xf numFmtId="4" fontId="11" fillId="0" borderId="0" xfId="2" applyNumberFormat="1" applyFont="1"/>
    <xf numFmtId="49" fontId="12" fillId="2" borderId="6" xfId="1" applyNumberFormat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49" fontId="12" fillId="2" borderId="19" xfId="1" applyNumberFormat="1" applyFont="1" applyFill="1" applyBorder="1" applyAlignment="1">
      <alignment horizontal="center" vertical="center"/>
    </xf>
    <xf numFmtId="49" fontId="12" fillId="2" borderId="20" xfId="1" applyNumberFormat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9" fontId="12" fillId="2" borderId="22" xfId="1" applyNumberFormat="1" applyFont="1" applyFill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2" fillId="0" borderId="26" xfId="1" applyFont="1" applyBorder="1"/>
    <xf numFmtId="0" fontId="2" fillId="0" borderId="19" xfId="1" applyFont="1" applyBorder="1" applyAlignment="1">
      <alignment horizontal="center"/>
    </xf>
    <xf numFmtId="2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 applyProtection="1">
      <alignment vertical="center"/>
      <protection locked="0"/>
    </xf>
    <xf numFmtId="0" fontId="13" fillId="0" borderId="1" xfId="1" applyFont="1" applyBorder="1"/>
    <xf numFmtId="0" fontId="13" fillId="0" borderId="1" xfId="1" applyFont="1" applyBorder="1" applyAlignment="1">
      <alignment vertical="center"/>
    </xf>
  </cellXfs>
  <cellStyles count="4">
    <cellStyle name="Įprastas 2 2" xfId="1" xr:uid="{77A017D1-8A7C-45C5-BF94-09F3D7F24727}"/>
    <cellStyle name="Normal" xfId="0" builtinId="0"/>
    <cellStyle name="Normal 2" xfId="2" xr:uid="{FD75BD9C-84D6-49C1-A6F5-B8F220D76B90}"/>
    <cellStyle name="Normal 2 2" xfId="3" xr:uid="{E25AB342-5949-4085-AC35-823A2B43C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B08D-5B60-4DA4-834A-04C9E0954E60}">
  <dimension ref="A1:V40"/>
  <sheetViews>
    <sheetView tabSelected="1" zoomScaleNormal="100" workbookViewId="0">
      <selection activeCell="N28" sqref="N28"/>
    </sheetView>
  </sheetViews>
  <sheetFormatPr defaultColWidth="9.140625" defaultRowHeight="12" x14ac:dyDescent="0.2"/>
  <cols>
    <col min="1" max="1" width="9.140625" style="1" customWidth="1"/>
    <col min="2" max="2" width="7.85546875" style="1" customWidth="1"/>
    <col min="3" max="3" width="26.42578125" style="1" bestFit="1" customWidth="1"/>
    <col min="4" max="4" width="10.7109375" style="2" customWidth="1"/>
    <col min="5" max="5" width="12.5703125" style="2" customWidth="1"/>
    <col min="6" max="6" width="10.7109375" style="2" customWidth="1"/>
    <col min="7" max="8" width="9.140625" style="2"/>
    <col min="9" max="9" width="9.140625" style="1" customWidth="1"/>
    <col min="10" max="16384" width="9.140625" style="1"/>
  </cols>
  <sheetData>
    <row r="1" spans="1:17" x14ac:dyDescent="0.2">
      <c r="B1" s="64"/>
      <c r="C1" s="63"/>
      <c r="D1" s="62"/>
      <c r="E1" s="61"/>
      <c r="F1" s="60"/>
      <c r="G1" s="18"/>
      <c r="H1" s="18"/>
    </row>
    <row r="2" spans="1:17" x14ac:dyDescent="0.2">
      <c r="A2" s="59"/>
      <c r="B2" s="58" t="str">
        <f>E5&amp;" m. "&amp;F6&amp;" mėn. cukraus balansas Lietuvoje"</f>
        <v>2025 m. vasario mėn. cukraus balansas Lietuvoje</v>
      </c>
      <c r="C2" s="57"/>
      <c r="D2" s="57"/>
      <c r="E2" s="57"/>
      <c r="F2" s="57"/>
      <c r="G2" s="57"/>
      <c r="H2" s="56"/>
    </row>
    <row r="3" spans="1:17" x14ac:dyDescent="0.2">
      <c r="A3" s="16"/>
      <c r="B3" s="10"/>
      <c r="C3" s="10"/>
      <c r="D3" s="55"/>
      <c r="E3" s="55"/>
      <c r="F3" s="55"/>
      <c r="G3" s="55"/>
      <c r="H3" s="55"/>
    </row>
    <row r="4" spans="1:17" x14ac:dyDescent="0.2">
      <c r="A4" s="16"/>
      <c r="B4" s="54" t="s">
        <v>33</v>
      </c>
      <c r="C4" s="54" t="s">
        <v>32</v>
      </c>
      <c r="D4" s="53" t="s">
        <v>31</v>
      </c>
      <c r="E4" s="52"/>
      <c r="F4" s="51"/>
      <c r="G4" s="50" t="s">
        <v>30</v>
      </c>
      <c r="H4" s="49"/>
    </row>
    <row r="5" spans="1:17" ht="12.75" customHeight="1" x14ac:dyDescent="0.2">
      <c r="A5" s="16"/>
      <c r="B5" s="48"/>
      <c r="C5" s="48"/>
      <c r="D5" s="47">
        <v>2024</v>
      </c>
      <c r="E5" s="46">
        <v>2025</v>
      </c>
      <c r="F5" s="45"/>
      <c r="G5" s="44"/>
      <c r="H5" s="43"/>
    </row>
    <row r="6" spans="1:17" x14ac:dyDescent="0.2">
      <c r="A6" s="16"/>
      <c r="B6" s="42"/>
      <c r="C6" s="42"/>
      <c r="D6" s="41" t="s">
        <v>28</v>
      </c>
      <c r="E6" s="41" t="s">
        <v>29</v>
      </c>
      <c r="F6" s="41" t="s">
        <v>28</v>
      </c>
      <c r="G6" s="41" t="s">
        <v>27</v>
      </c>
      <c r="H6" s="41" t="s">
        <v>26</v>
      </c>
    </row>
    <row r="7" spans="1:17" x14ac:dyDescent="0.2">
      <c r="A7" s="19"/>
      <c r="B7" s="35" t="s">
        <v>25</v>
      </c>
      <c r="C7" s="34" t="s">
        <v>24</v>
      </c>
      <c r="D7" s="37">
        <v>134553.77600000001</v>
      </c>
      <c r="E7" s="40">
        <v>131228.16500000001</v>
      </c>
      <c r="F7" s="40">
        <v>146333.424</v>
      </c>
      <c r="G7" s="31">
        <f>IFERROR((F7-E7)*100/E7,"...")</f>
        <v>11.510683701170391</v>
      </c>
      <c r="H7" s="31">
        <f>IFERROR((F7-D7)*100/D7,"...")</f>
        <v>8.7546023234606114</v>
      </c>
    </row>
    <row r="8" spans="1:17" x14ac:dyDescent="0.2">
      <c r="A8" s="19"/>
      <c r="B8" s="35" t="s">
        <v>23</v>
      </c>
      <c r="C8" s="34" t="s">
        <v>22</v>
      </c>
      <c r="D8" s="39">
        <v>769.42</v>
      </c>
      <c r="E8" s="38">
        <v>28846.971000000001</v>
      </c>
      <c r="F8" s="38">
        <v>9042.5040000000008</v>
      </c>
      <c r="G8" s="31">
        <f>IFERROR((F8-E8)*100/E8,"...")</f>
        <v>-68.653540782496705</v>
      </c>
      <c r="H8" s="31">
        <f>IFERROR((F8-D8)*100/D8,"...")</f>
        <v>1075.2364118426867</v>
      </c>
    </row>
    <row r="9" spans="1:17" x14ac:dyDescent="0.2">
      <c r="A9" s="19"/>
      <c r="B9" s="35" t="s">
        <v>21</v>
      </c>
      <c r="C9" s="34" t="s">
        <v>20</v>
      </c>
      <c r="D9" s="37">
        <v>8749.7652011099963</v>
      </c>
      <c r="E9" s="36">
        <v>40561.412620889998</v>
      </c>
      <c r="F9" s="36">
        <v>19113.478926989999</v>
      </c>
      <c r="G9" s="31">
        <f>IFERROR((F9-E9)*100/E9,"...")</f>
        <v>-52.877679321389934</v>
      </c>
      <c r="H9" s="31">
        <f>IFERROR((F9-D9)*100/D9,"...")</f>
        <v>118.44562097009484</v>
      </c>
    </row>
    <row r="10" spans="1:17" x14ac:dyDescent="0.2">
      <c r="A10" s="19"/>
      <c r="B10" s="30" t="s">
        <v>19</v>
      </c>
      <c r="C10" s="29" t="s">
        <v>14</v>
      </c>
      <c r="D10" s="28">
        <v>3345.6367999999998</v>
      </c>
      <c r="E10" s="27">
        <v>673.60014000000001</v>
      </c>
      <c r="F10" s="27">
        <v>661.98749999999995</v>
      </c>
      <c r="G10" s="26">
        <f>IFERROR((F10-E10)*100/E10,"...")</f>
        <v>-1.7239663875366855</v>
      </c>
      <c r="H10" s="26">
        <f>IFERROR((F10-D10)*100/D10,"...")</f>
        <v>-80.21340810215861</v>
      </c>
    </row>
    <row r="11" spans="1:17" x14ac:dyDescent="0.2">
      <c r="A11" s="19"/>
      <c r="B11" s="30" t="s">
        <v>18</v>
      </c>
      <c r="C11" s="29" t="s">
        <v>12</v>
      </c>
      <c r="D11" s="28">
        <v>5404.128401109996</v>
      </c>
      <c r="E11" s="27">
        <v>39887.812480889996</v>
      </c>
      <c r="F11" s="27">
        <v>18451.49142699</v>
      </c>
      <c r="G11" s="26">
        <f>IFERROR((F11-E11)*100/E11,"...")</f>
        <v>-53.741530860259651</v>
      </c>
      <c r="H11" s="26">
        <f>IFERROR((F11-D11)*100/D11,"...")</f>
        <v>241.43325356962475</v>
      </c>
    </row>
    <row r="12" spans="1:17" x14ac:dyDescent="0.2">
      <c r="A12" s="19"/>
      <c r="B12" s="35" t="s">
        <v>17</v>
      </c>
      <c r="C12" s="34" t="s">
        <v>16</v>
      </c>
      <c r="D12" s="33">
        <v>14406.961439590001</v>
      </c>
      <c r="E12" s="32">
        <v>15557.818875569998</v>
      </c>
      <c r="F12" s="32">
        <v>14059.103465639993</v>
      </c>
      <c r="G12" s="31">
        <f>IFERROR((F12-E12)*100/E12,"...")</f>
        <v>-9.6331974418560335</v>
      </c>
      <c r="H12" s="31">
        <f>IFERROR((F12-D12)*100/D12,"...")</f>
        <v>-2.4145131185962754</v>
      </c>
    </row>
    <row r="13" spans="1:17" x14ac:dyDescent="0.2">
      <c r="A13" s="19"/>
      <c r="B13" s="30" t="s">
        <v>15</v>
      </c>
      <c r="C13" s="29" t="s">
        <v>14</v>
      </c>
      <c r="D13" s="28">
        <v>9344.9403000000002</v>
      </c>
      <c r="E13" s="27">
        <v>10553.450309999998</v>
      </c>
      <c r="F13" s="27">
        <v>8759.944805000001</v>
      </c>
      <c r="G13" s="26">
        <f>IFERROR((F13-E13)*100/E13,"...")</f>
        <v>-16.994494239486286</v>
      </c>
      <c r="H13" s="26">
        <f>IFERROR((F13-D13)*100/D13,"...")</f>
        <v>-6.2600238869369687</v>
      </c>
    </row>
    <row r="14" spans="1:17" x14ac:dyDescent="0.2">
      <c r="A14" s="19"/>
      <c r="B14" s="30" t="s">
        <v>13</v>
      </c>
      <c r="C14" s="29" t="s">
        <v>12</v>
      </c>
      <c r="D14" s="28">
        <v>5062.0211395900005</v>
      </c>
      <c r="E14" s="27">
        <v>5004.3685655699992</v>
      </c>
      <c r="F14" s="27">
        <v>5299.1586606399924</v>
      </c>
      <c r="G14" s="26">
        <f>IFERROR((F14-E14)*100/E14,"...")</f>
        <v>5.8906551587376237</v>
      </c>
      <c r="H14" s="26">
        <f>IFERROR((F14-D14)*100/D14,"...")</f>
        <v>4.6846410655092372</v>
      </c>
    </row>
    <row r="15" spans="1:17" ht="12.75" thickBot="1" x14ac:dyDescent="0.25">
      <c r="A15" s="19"/>
      <c r="B15" s="25" t="s">
        <v>11</v>
      </c>
      <c r="C15" s="24" t="s">
        <v>10</v>
      </c>
      <c r="D15" s="23">
        <v>122339.651</v>
      </c>
      <c r="E15" s="22">
        <v>146333.424</v>
      </c>
      <c r="F15" s="22">
        <v>142085.12400000001</v>
      </c>
      <c r="G15" s="21">
        <f>IFERROR((F15-E15)*100/E15,"...")</f>
        <v>-2.9031644882443182</v>
      </c>
      <c r="H15" s="20">
        <f>IFERROR((F15-D15)*100/D15,"...")</f>
        <v>16.139880111314042</v>
      </c>
      <c r="Q15" s="1" t="s">
        <v>9</v>
      </c>
    </row>
    <row r="16" spans="1:17" ht="12.75" customHeight="1" thickTop="1" x14ac:dyDescent="0.2">
      <c r="A16" s="19"/>
      <c r="B16" s="7"/>
      <c r="C16" s="7"/>
      <c r="D16" s="18"/>
      <c r="E16" s="18"/>
      <c r="F16" s="18"/>
      <c r="G16" s="18"/>
      <c r="H16" s="18"/>
      <c r="I16" s="17"/>
    </row>
    <row r="17" spans="1:10" ht="15" customHeight="1" x14ac:dyDescent="0.2">
      <c r="A17" s="16"/>
      <c r="B17" s="15"/>
      <c r="D17" s="14"/>
      <c r="E17" s="14"/>
      <c r="F17" s="14"/>
    </row>
    <row r="18" spans="1:10" x14ac:dyDescent="0.2">
      <c r="A18" s="13"/>
      <c r="B18" s="1" t="str">
        <f>"* lyginant " &amp;E5&amp; " m. "&amp;F6&amp; " mėn. su " &amp;E5&amp; " m. " &amp;E6&amp; " mėn."</f>
        <v>* lyginant 2025 m. vasario mėn. su 2025 m. sausio mėn.</v>
      </c>
      <c r="F18" s="12"/>
    </row>
    <row r="19" spans="1:10" x14ac:dyDescent="0.2">
      <c r="B19" s="1" t="str">
        <f>"** lyginant " &amp;E5&amp; " m. "&amp;F6&amp;" mėn. su " &amp;D5&amp; " m. " &amp;D6&amp; " mėn."</f>
        <v>** lyginant 2025 m. vasario mėn. su 2024 m. vasario mėn.</v>
      </c>
      <c r="F19" s="12"/>
    </row>
    <row r="20" spans="1:10" x14ac:dyDescent="0.2">
      <c r="B20" s="11" t="s">
        <v>8</v>
      </c>
      <c r="C20" s="10"/>
      <c r="H20" s="1"/>
    </row>
    <row r="21" spans="1:10" x14ac:dyDescent="0.2">
      <c r="B21" s="9" t="s">
        <v>7</v>
      </c>
      <c r="C21" s="8"/>
      <c r="F21" s="5"/>
      <c r="H21" s="1"/>
    </row>
    <row r="22" spans="1:10" x14ac:dyDescent="0.2">
      <c r="B22" s="7"/>
      <c r="C22" s="6"/>
      <c r="F22" s="5"/>
      <c r="H22" s="1"/>
    </row>
    <row r="23" spans="1:10" x14ac:dyDescent="0.2">
      <c r="H23" s="4" t="s">
        <v>6</v>
      </c>
    </row>
    <row r="24" spans="1:10" x14ac:dyDescent="0.2">
      <c r="H24" s="3" t="s">
        <v>5</v>
      </c>
    </row>
    <row r="27" spans="1:10" x14ac:dyDescent="0.2">
      <c r="D27" s="2" t="s">
        <v>4</v>
      </c>
    </row>
    <row r="31" spans="1:10" x14ac:dyDescent="0.2">
      <c r="G31" s="2" t="s">
        <v>3</v>
      </c>
    </row>
    <row r="32" spans="1:10" x14ac:dyDescent="0.2">
      <c r="J32" s="1" t="s">
        <v>2</v>
      </c>
    </row>
    <row r="39" spans="22:22" x14ac:dyDescent="0.2">
      <c r="V39" s="1" t="s">
        <v>1</v>
      </c>
    </row>
    <row r="40" spans="22:22" x14ac:dyDescent="0.2">
      <c r="V40" s="1" t="s">
        <v>0</v>
      </c>
    </row>
  </sheetData>
  <mergeCells count="6">
    <mergeCell ref="B2:H2"/>
    <mergeCell ref="B4:B6"/>
    <mergeCell ref="C4:C6"/>
    <mergeCell ref="D4:F4"/>
    <mergeCell ref="G4:H5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 2025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Jokšas</dc:creator>
  <cp:lastModifiedBy>Andrius Jokšas</cp:lastModifiedBy>
  <dcterms:created xsi:type="dcterms:W3CDTF">2015-06-05T18:17:20Z</dcterms:created>
  <dcterms:modified xsi:type="dcterms:W3CDTF">2025-04-17T05:53:57Z</dcterms:modified>
</cp:coreProperties>
</file>