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3633EE14-E160-4228-8239-243B573E6946}" xr6:coauthVersionLast="47" xr6:coauthVersionMax="47" xr10:uidLastSave="{00000000-0000-0000-0000-000000000000}"/>
  <bookViews>
    <workbookView xWindow="28680" yWindow="-120" windowWidth="29040" windowHeight="17640" xr2:uid="{FBD6291F-BED3-400F-AA3D-625D760CA2FE}"/>
  </bookViews>
  <sheets>
    <sheet name="5_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H69" i="1"/>
  <c r="I68" i="1"/>
  <c r="H68" i="1"/>
  <c r="I67" i="1"/>
  <c r="H67" i="1"/>
  <c r="I65" i="1"/>
  <c r="H65" i="1"/>
  <c r="I64" i="1"/>
  <c r="I62" i="1"/>
  <c r="H62" i="1"/>
  <c r="I61" i="1"/>
  <c r="H61" i="1"/>
  <c r="I59" i="1"/>
  <c r="H59" i="1"/>
  <c r="I58" i="1"/>
  <c r="H58" i="1"/>
  <c r="I57" i="1"/>
  <c r="I56" i="1"/>
  <c r="H56" i="1"/>
  <c r="I54" i="1"/>
  <c r="H54" i="1"/>
  <c r="I53" i="1"/>
  <c r="H53" i="1"/>
  <c r="I52" i="1"/>
  <c r="H52" i="1"/>
  <c r="I51" i="1"/>
  <c r="H51" i="1"/>
  <c r="I50" i="1"/>
  <c r="H50" i="1"/>
  <c r="H49" i="1"/>
  <c r="I47" i="1"/>
  <c r="H47" i="1"/>
  <c r="I46" i="1"/>
  <c r="H46" i="1"/>
  <c r="I45" i="1"/>
  <c r="H45" i="1"/>
  <c r="I44" i="1"/>
  <c r="H44" i="1"/>
  <c r="I43" i="1"/>
  <c r="H43" i="1"/>
  <c r="H41" i="1"/>
  <c r="I40" i="1"/>
  <c r="H40" i="1"/>
  <c r="I39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4" i="1"/>
  <c r="I23" i="1"/>
  <c r="H23" i="1"/>
  <c r="I22" i="1"/>
  <c r="H22" i="1"/>
  <c r="I21" i="1"/>
  <c r="I20" i="1"/>
  <c r="H20" i="1"/>
  <c r="I19" i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<sst xmlns="http://schemas.openxmlformats.org/spreadsheetml/2006/main" count="127" uniqueCount="44">
  <si>
    <t>Grūdų ir rapsų vidutinės kainos (augintojų) ES šalyse, EUR/t</t>
  </si>
  <si>
    <t xml:space="preserve">                    Data
Valstybė</t>
  </si>
  <si>
    <t>Pokytis, %</t>
  </si>
  <si>
    <t>8 sav. 
(02 19–25)</t>
  </si>
  <si>
    <t>5 sav. 
(01 27–02 02)</t>
  </si>
  <si>
    <t>6 sav. 
(02 03–09)</t>
  </si>
  <si>
    <t>7 sav. 
(02 10–16)</t>
  </si>
  <si>
    <t>8 sav. 
(02 17–23)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</si>
  <si>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</si>
  <si>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</si>
  <si>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</si>
  <si>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</si>
  <si>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</si>
  <si>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</si>
  <si>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</si>
  <si>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</si>
  <si>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</si>
  <si>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</si>
  <si>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</si>
  <si>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</si>
  <si>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</si>
  <si>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</si>
  <si>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</si>
  <si>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</si>
  <si>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</si>
  <si>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</si>
  <si>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</si>
  <si>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</si>
  <si>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</si>
  <si>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</si>
  <si>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</si>
  <si>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</si>
  <si>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</si>
  <si>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</si>
  <si>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</si>
  <si>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</si>
  <si>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</si>
  <si>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</si>
  <si>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</si>
  <si>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</si>
  <si>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2025 m. 8 savaitę su  7 savaite</t>
  </si>
  <si>
    <t>** lyginant 2025 m. 8 savaitę su 2024 m. 8 savaite</t>
  </si>
  <si>
    <t>Pastaba: Lietuvos maistinių ir pašarinių kviečių, pašarinių miežių, maistinių rugių ir rapsų 5, 6 ir  7 savaičių kainos patikslintos  2025-03-03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</si>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</sst>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22772E-1B50-4F95-BB1A-77D4DEB3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768F3-07DD-4345-AFF3-E2DA0D2B3FBC}">
  <dimension ref="B2:K81"/>
  <sheetViews>
    <sheetView showGridLines="0" showRowColHeaders="0" tabSelected="1" zoomScale="115" zoomScaleNormal="115" workbookViewId="0">
      <selection activeCell="P96" sqref="P96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195.75285714285715</v>
      </c>
      <c r="D7" s="15">
        <v>206.56571428571428</v>
      </c>
      <c r="E7" s="15">
        <v>207.07571428571433</v>
      </c>
      <c r="F7" s="15">
        <v>208.39142857142861</v>
      </c>
      <c r="G7" s="16">
        <v>210.36285714285714</v>
      </c>
      <c r="H7" s="15">
        <f t="shared" ref="H7:H25" si="0">((G7*100)/F7)-100</f>
        <v>0.94602190931898633</v>
      </c>
      <c r="I7" s="15">
        <f t="shared" ref="I7:I25" si="1">((G7*100)/C7)-100</f>
        <v>7.4634925963496102</v>
      </c>
    </row>
    <row r="8" spans="2:9" x14ac:dyDescent="0.25">
      <c r="B8" s="13" t="s">
        <v>12</v>
      </c>
      <c r="C8" s="14">
        <v>185.22</v>
      </c>
      <c r="D8" s="15">
        <v>214.02</v>
      </c>
      <c r="E8" s="15" t="s">
        <v>13</v>
      </c>
      <c r="F8" s="15">
        <v>214.11</v>
      </c>
      <c r="G8" s="16">
        <v>213.55</v>
      </c>
      <c r="H8" s="15">
        <f t="shared" si="0"/>
        <v>-0.26154780253141041</v>
      </c>
      <c r="I8" s="15">
        <f t="shared" si="1"/>
        <v>15.295324478997955</v>
      </c>
    </row>
    <row r="9" spans="2:9" x14ac:dyDescent="0.25">
      <c r="B9" s="13" t="s">
        <v>14</v>
      </c>
      <c r="C9" s="14">
        <v>189.5</v>
      </c>
      <c r="D9" s="15">
        <v>236.25</v>
      </c>
      <c r="E9" s="15">
        <v>235.45833333333334</v>
      </c>
      <c r="F9" s="15">
        <v>236.7</v>
      </c>
      <c r="G9" s="16">
        <v>233.375</v>
      </c>
      <c r="H9" s="15">
        <f t="shared" si="0"/>
        <v>-1.4047317279256362</v>
      </c>
      <c r="I9" s="15">
        <f t="shared" si="1"/>
        <v>23.15303430079156</v>
      </c>
    </row>
    <row r="10" spans="2:9" x14ac:dyDescent="0.25">
      <c r="B10" s="13" t="s">
        <v>15</v>
      </c>
      <c r="C10" s="14" t="s">
        <v>13</v>
      </c>
      <c r="D10" s="15">
        <v>210.2</v>
      </c>
      <c r="E10" s="15">
        <v>222.66</v>
      </c>
      <c r="F10" s="15" t="s">
        <v>13</v>
      </c>
      <c r="G10" s="16" t="s">
        <v>13</v>
      </c>
      <c r="H10" s="15" t="s">
        <v>13</v>
      </c>
      <c r="I10" s="15" t="s">
        <v>13</v>
      </c>
    </row>
    <row r="11" spans="2:9" x14ac:dyDescent="0.25">
      <c r="B11" s="13" t="s">
        <v>16</v>
      </c>
      <c r="C11" s="14">
        <v>250</v>
      </c>
      <c r="D11" s="15">
        <v>230</v>
      </c>
      <c r="E11" s="15">
        <v>230</v>
      </c>
      <c r="F11" s="15">
        <v>230</v>
      </c>
      <c r="G11" s="16">
        <v>230</v>
      </c>
      <c r="H11" s="15">
        <f t="shared" si="0"/>
        <v>0</v>
      </c>
      <c r="I11" s="15">
        <f t="shared" si="1"/>
        <v>-8</v>
      </c>
    </row>
    <row r="12" spans="2:9" x14ac:dyDescent="0.25">
      <c r="B12" s="13" t="s">
        <v>17</v>
      </c>
      <c r="C12" s="14">
        <v>223.10222222222222</v>
      </c>
      <c r="D12" s="15">
        <v>237.02500000000001</v>
      </c>
      <c r="E12" s="15">
        <v>236.89600000000002</v>
      </c>
      <c r="F12" s="15">
        <v>235.88000000000002</v>
      </c>
      <c r="G12" s="16">
        <v>236.11199999999999</v>
      </c>
      <c r="H12" s="15">
        <f t="shared" si="0"/>
        <v>9.8355095811427873E-2</v>
      </c>
      <c r="I12" s="15">
        <f t="shared" si="1"/>
        <v>5.8313080202398595</v>
      </c>
    </row>
    <row r="13" spans="2:9" x14ac:dyDescent="0.25">
      <c r="B13" s="13" t="s">
        <v>18</v>
      </c>
      <c r="C13" s="14">
        <v>199.69</v>
      </c>
      <c r="D13" s="15">
        <v>228.02</v>
      </c>
      <c r="E13" s="15">
        <v>233.08</v>
      </c>
      <c r="F13" s="15">
        <v>237.35</v>
      </c>
      <c r="G13" s="16" t="s">
        <v>13</v>
      </c>
      <c r="H13" s="15" t="s">
        <v>13</v>
      </c>
      <c r="I13" s="15" t="s">
        <v>13</v>
      </c>
    </row>
    <row r="14" spans="2:9" x14ac:dyDescent="0.25">
      <c r="B14" s="13" t="s">
        <v>19</v>
      </c>
      <c r="C14" s="14">
        <v>191.05</v>
      </c>
      <c r="D14" s="15">
        <v>214.95</v>
      </c>
      <c r="E14" s="15">
        <v>229.3</v>
      </c>
      <c r="F14" s="15">
        <v>233.95</v>
      </c>
      <c r="G14" s="16">
        <v>219.89999999999998</v>
      </c>
      <c r="H14" s="15">
        <f>((G14*100)/F14)-100</f>
        <v>-6.0055567428937877</v>
      </c>
      <c r="I14" s="15">
        <f>((G14*100)/C14)-100</f>
        <v>15.100758963622056</v>
      </c>
    </row>
    <row r="15" spans="2:9" x14ac:dyDescent="0.25">
      <c r="B15" s="13" t="s">
        <v>20</v>
      </c>
      <c r="C15" s="14">
        <v>216.60999999999999</v>
      </c>
      <c r="D15" s="15">
        <v>245.34181818181816</v>
      </c>
      <c r="E15" s="15">
        <v>247.25090909090906</v>
      </c>
      <c r="F15" s="15">
        <v>249.15999999999997</v>
      </c>
      <c r="G15" s="16">
        <v>250.88727272727272</v>
      </c>
      <c r="H15" s="15">
        <f t="shared" si="0"/>
        <v>0.69323837183847559</v>
      </c>
      <c r="I15" s="15">
        <f t="shared" si="1"/>
        <v>15.824418414326544</v>
      </c>
    </row>
    <row r="16" spans="2:9" x14ac:dyDescent="0.25">
      <c r="B16" s="13" t="s">
        <v>21</v>
      </c>
      <c r="C16" s="14">
        <v>198.32</v>
      </c>
      <c r="D16" s="15">
        <v>186.54975166957223</v>
      </c>
      <c r="E16" s="15">
        <v>209.65305951328503</v>
      </c>
      <c r="F16" s="15">
        <v>200.42108240109675</v>
      </c>
      <c r="G16" s="16">
        <v>205.92083515988486</v>
      </c>
      <c r="H16" s="15">
        <f t="shared" si="0"/>
        <v>2.7440989205824167</v>
      </c>
      <c r="I16" s="15">
        <f t="shared" si="1"/>
        <v>3.8326115166825616</v>
      </c>
    </row>
    <row r="17" spans="2:10" s="22" customFormat="1" ht="11.4" x14ac:dyDescent="0.2">
      <c r="B17" s="17" t="s">
        <v>22</v>
      </c>
      <c r="C17" s="18">
        <v>192.18</v>
      </c>
      <c r="D17" s="19">
        <v>220.58</v>
      </c>
      <c r="E17" s="19">
        <v>224.96</v>
      </c>
      <c r="F17" s="19">
        <v>224.88</v>
      </c>
      <c r="G17" s="20">
        <v>226.46</v>
      </c>
      <c r="H17" s="19">
        <f t="shared" si="0"/>
        <v>0.70259694059053857</v>
      </c>
      <c r="I17" s="19">
        <f t="shared" si="1"/>
        <v>17.837444062857728</v>
      </c>
      <c r="J17" s="21"/>
    </row>
    <row r="18" spans="2:10" x14ac:dyDescent="0.25">
      <c r="B18" s="13" t="s">
        <v>23</v>
      </c>
      <c r="C18" s="14">
        <v>168.04666666666665</v>
      </c>
      <c r="D18" s="15">
        <v>222.745</v>
      </c>
      <c r="E18" s="15">
        <v>219.755</v>
      </c>
      <c r="F18" s="15">
        <v>217.1933333333333</v>
      </c>
      <c r="G18" s="16">
        <v>216.37</v>
      </c>
      <c r="H18" s="15">
        <f t="shared" si="0"/>
        <v>-0.37907854753059667</v>
      </c>
      <c r="I18" s="15">
        <f t="shared" si="1"/>
        <v>28.755901138572625</v>
      </c>
    </row>
    <row r="19" spans="2:10" x14ac:dyDescent="0.25">
      <c r="B19" s="13" t="s">
        <v>24</v>
      </c>
      <c r="C19" s="14">
        <v>210</v>
      </c>
      <c r="D19" s="15">
        <v>239.5</v>
      </c>
      <c r="E19" s="15">
        <v>230</v>
      </c>
      <c r="F19" s="15" t="s">
        <v>13</v>
      </c>
      <c r="G19" s="16">
        <v>237.5</v>
      </c>
      <c r="H19" s="15" t="s">
        <v>13</v>
      </c>
      <c r="I19" s="15">
        <f t="shared" si="1"/>
        <v>13.095238095238102</v>
      </c>
    </row>
    <row r="20" spans="2:10" x14ac:dyDescent="0.25">
      <c r="B20" s="13" t="s">
        <v>25</v>
      </c>
      <c r="C20" s="14">
        <v>195.87504746381177</v>
      </c>
      <c r="D20" s="15">
        <v>225.07229379056884</v>
      </c>
      <c r="E20" s="15">
        <v>225.6896600876151</v>
      </c>
      <c r="F20" s="15">
        <v>228.91029113553884</v>
      </c>
      <c r="G20" s="16">
        <v>227.56405640131928</v>
      </c>
      <c r="H20" s="15">
        <f t="shared" si="0"/>
        <v>-0.58810581540103612</v>
      </c>
      <c r="I20" s="15">
        <f t="shared" si="1"/>
        <v>16.178175499031909</v>
      </c>
    </row>
    <row r="21" spans="2:10" x14ac:dyDescent="0.25">
      <c r="B21" s="13" t="s">
        <v>26</v>
      </c>
      <c r="C21" s="14">
        <v>235</v>
      </c>
      <c r="D21" s="15">
        <v>270</v>
      </c>
      <c r="E21" s="15">
        <v>272</v>
      </c>
      <c r="F21" s="15" t="s">
        <v>13</v>
      </c>
      <c r="G21" s="16">
        <v>265</v>
      </c>
      <c r="H21" s="15" t="s">
        <v>13</v>
      </c>
      <c r="I21" s="15">
        <f t="shared" si="1"/>
        <v>12.765957446808514</v>
      </c>
    </row>
    <row r="22" spans="2:10" x14ac:dyDescent="0.25">
      <c r="B22" s="13" t="s">
        <v>27</v>
      </c>
      <c r="C22" s="14">
        <v>191.62</v>
      </c>
      <c r="D22" s="15">
        <v>220.3175</v>
      </c>
      <c r="E22" s="15">
        <v>217.01</v>
      </c>
      <c r="F22" s="15">
        <v>221.22000000000003</v>
      </c>
      <c r="G22" s="16">
        <v>220.45250000000001</v>
      </c>
      <c r="H22" s="15">
        <f t="shared" si="0"/>
        <v>-0.34693969803817026</v>
      </c>
      <c r="I22" s="15">
        <f t="shared" si="1"/>
        <v>15.046707024318962</v>
      </c>
    </row>
    <row r="23" spans="2:10" x14ac:dyDescent="0.25">
      <c r="B23" s="13" t="s">
        <v>28</v>
      </c>
      <c r="C23" s="14">
        <v>235.63</v>
      </c>
      <c r="D23" s="15">
        <v>246.03</v>
      </c>
      <c r="E23" s="15">
        <v>260.24</v>
      </c>
      <c r="F23" s="15">
        <v>244.37</v>
      </c>
      <c r="G23" s="16">
        <v>253.4</v>
      </c>
      <c r="H23" s="15">
        <f t="shared" si="0"/>
        <v>3.6952162704096168</v>
      </c>
      <c r="I23" s="15">
        <f t="shared" si="1"/>
        <v>7.5414845308322356</v>
      </c>
    </row>
    <row r="24" spans="2:10" x14ac:dyDescent="0.25">
      <c r="B24" s="13" t="s">
        <v>29</v>
      </c>
      <c r="C24" s="14">
        <v>208.47</v>
      </c>
      <c r="D24" s="15" t="s">
        <v>13</v>
      </c>
      <c r="E24" s="15">
        <v>215.18</v>
      </c>
      <c r="F24" s="15" t="s">
        <v>13</v>
      </c>
      <c r="G24" s="16">
        <v>207.83</v>
      </c>
      <c r="H24" s="15" t="s">
        <v>13</v>
      </c>
      <c r="I24" s="15">
        <f t="shared" si="1"/>
        <v>-0.30699860891255071</v>
      </c>
    </row>
    <row r="25" spans="2:10" x14ac:dyDescent="0.25">
      <c r="B25" s="13" t="s">
        <v>30</v>
      </c>
      <c r="C25" s="14">
        <v>230</v>
      </c>
      <c r="D25" s="15">
        <v>221.5</v>
      </c>
      <c r="E25" s="15">
        <v>220</v>
      </c>
      <c r="F25" s="15">
        <v>219.5</v>
      </c>
      <c r="G25" s="16">
        <v>218</v>
      </c>
      <c r="H25" s="15">
        <f t="shared" si="0"/>
        <v>-0.6833712984054614</v>
      </c>
      <c r="I25" s="15">
        <f t="shared" si="1"/>
        <v>-5.2173913043478279</v>
      </c>
    </row>
    <row r="26" spans="2:10" x14ac:dyDescent="0.25">
      <c r="B26" s="13" t="s">
        <v>31</v>
      </c>
      <c r="C26" s="14">
        <v>213.63</v>
      </c>
      <c r="D26" s="15">
        <v>227.76</v>
      </c>
      <c r="E26" s="15">
        <v>228.31</v>
      </c>
      <c r="F26" s="15">
        <v>226.39</v>
      </c>
      <c r="G26" s="16" t="s">
        <v>13</v>
      </c>
      <c r="H26" s="15" t="s">
        <v>13</v>
      </c>
      <c r="I26" s="15" t="s">
        <v>13</v>
      </c>
    </row>
    <row r="27" spans="2:10" x14ac:dyDescent="0.25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33</v>
      </c>
      <c r="C28" s="25">
        <v>154.5</v>
      </c>
      <c r="D28" s="15">
        <v>196.1</v>
      </c>
      <c r="E28" s="15">
        <v>199.3</v>
      </c>
      <c r="F28" s="15">
        <v>198.2</v>
      </c>
      <c r="G28" s="26">
        <v>199.3</v>
      </c>
      <c r="H28" s="15">
        <f>((G28*100)/F28)-100</f>
        <v>0.5549949545913222</v>
      </c>
      <c r="I28" s="15">
        <f>((G28*100)/C28)-100</f>
        <v>28.996763754045304</v>
      </c>
    </row>
    <row r="29" spans="2:10" x14ac:dyDescent="0.25">
      <c r="B29" s="13" t="s">
        <v>11</v>
      </c>
      <c r="C29" s="14">
        <v>183.33571428571426</v>
      </c>
      <c r="D29" s="15">
        <v>197.07</v>
      </c>
      <c r="E29" s="15">
        <v>196.70571428571429</v>
      </c>
      <c r="F29" s="15">
        <v>196.70571428571429</v>
      </c>
      <c r="G29" s="16">
        <v>197.43571428571428</v>
      </c>
      <c r="H29" s="15">
        <f t="shared" ref="H29:H41" si="2">((G29*100)/F29)-100</f>
        <v>0.3711127572733659</v>
      </c>
      <c r="I29" s="15">
        <f t="shared" ref="I29:I40" si="3">((G29*100)/C29)-100</f>
        <v>7.6908092102700039</v>
      </c>
    </row>
    <row r="30" spans="2:10" x14ac:dyDescent="0.25">
      <c r="B30" s="13" t="s">
        <v>14</v>
      </c>
      <c r="C30" s="14">
        <v>169</v>
      </c>
      <c r="D30" s="15">
        <v>226.66666666666666</v>
      </c>
      <c r="E30" s="15">
        <v>225.6</v>
      </c>
      <c r="F30" s="15">
        <v>223.5</v>
      </c>
      <c r="G30" s="16">
        <v>218.5</v>
      </c>
      <c r="H30" s="15">
        <f t="shared" si="2"/>
        <v>-2.237136465324383</v>
      </c>
      <c r="I30" s="15">
        <f t="shared" si="3"/>
        <v>29.289940828402365</v>
      </c>
    </row>
    <row r="31" spans="2:10" x14ac:dyDescent="0.25">
      <c r="B31" s="13" t="s">
        <v>16</v>
      </c>
      <c r="C31" s="14">
        <v>200.5</v>
      </c>
      <c r="D31" s="15">
        <v>214.5</v>
      </c>
      <c r="E31" s="15">
        <v>213.5</v>
      </c>
      <c r="F31" s="15">
        <v>213.5</v>
      </c>
      <c r="G31" s="16">
        <v>214.5</v>
      </c>
      <c r="H31" s="15">
        <f>((G31*100)/F31)-100</f>
        <v>0.46838407494145429</v>
      </c>
      <c r="I31" s="15">
        <f>((G31*100)/C31)-100</f>
        <v>6.9825436408977595</v>
      </c>
    </row>
    <row r="32" spans="2:10" x14ac:dyDescent="0.25">
      <c r="B32" s="13" t="s">
        <v>34</v>
      </c>
      <c r="C32" s="14">
        <v>215.66666666666666</v>
      </c>
      <c r="D32" s="15">
        <v>251</v>
      </c>
      <c r="E32" s="15">
        <v>250.33333333333334</v>
      </c>
      <c r="F32" s="15">
        <v>252</v>
      </c>
      <c r="G32" s="16">
        <v>252</v>
      </c>
      <c r="H32" s="15">
        <f t="shared" si="2"/>
        <v>0</v>
      </c>
      <c r="I32" s="15">
        <f t="shared" si="3"/>
        <v>16.846986089644517</v>
      </c>
    </row>
    <row r="33" spans="2:10" x14ac:dyDescent="0.25">
      <c r="B33" s="13" t="s">
        <v>21</v>
      </c>
      <c r="C33" s="14">
        <v>155.19999999999999</v>
      </c>
      <c r="D33" s="15">
        <v>199.99940032330821</v>
      </c>
      <c r="E33" s="15">
        <v>202.34741549507936</v>
      </c>
      <c r="F33" s="15">
        <v>191.18754459027699</v>
      </c>
      <c r="G33" s="16">
        <v>199.95220362838458</v>
      </c>
      <c r="H33" s="15">
        <f t="shared" si="2"/>
        <v>4.5843253319093833</v>
      </c>
      <c r="I33" s="15">
        <f t="shared" si="3"/>
        <v>28.83518275024781</v>
      </c>
    </row>
    <row r="34" spans="2:10" s="22" customFormat="1" ht="11.4" x14ac:dyDescent="0.2">
      <c r="B34" s="17" t="s">
        <v>22</v>
      </c>
      <c r="C34" s="18">
        <v>170.41</v>
      </c>
      <c r="D34" s="19">
        <v>189.33</v>
      </c>
      <c r="E34" s="19">
        <v>194.02</v>
      </c>
      <c r="F34" s="19">
        <v>191.55</v>
      </c>
      <c r="G34" s="20">
        <v>197.47</v>
      </c>
      <c r="H34" s="19">
        <f t="shared" si="2"/>
        <v>3.0905768728791401</v>
      </c>
      <c r="I34" s="19">
        <f t="shared" si="3"/>
        <v>15.879349803415295</v>
      </c>
      <c r="J34" s="21"/>
    </row>
    <row r="35" spans="2:10" x14ac:dyDescent="0.25">
      <c r="B35" s="13" t="s">
        <v>23</v>
      </c>
      <c r="C35" s="14">
        <v>154.44999999999999</v>
      </c>
      <c r="D35" s="15" t="s">
        <v>13</v>
      </c>
      <c r="E35" s="15">
        <v>208.71</v>
      </c>
      <c r="F35" s="15">
        <v>208.22</v>
      </c>
      <c r="G35" s="16">
        <v>216.76</v>
      </c>
      <c r="H35" s="15">
        <f t="shared" si="2"/>
        <v>4.1014311785611426</v>
      </c>
      <c r="I35" s="15">
        <f t="shared" si="3"/>
        <v>40.343153123988344</v>
      </c>
    </row>
    <row r="36" spans="2:10" x14ac:dyDescent="0.25">
      <c r="B36" s="13" t="s">
        <v>35</v>
      </c>
      <c r="C36" s="14">
        <v>190.5</v>
      </c>
      <c r="D36" s="15">
        <v>239</v>
      </c>
      <c r="E36" s="15">
        <v>244</v>
      </c>
      <c r="F36" s="15">
        <v>247</v>
      </c>
      <c r="G36" s="16">
        <v>239</v>
      </c>
      <c r="H36" s="15">
        <f t="shared" si="2"/>
        <v>-3.2388663967611393</v>
      </c>
      <c r="I36" s="15">
        <f t="shared" si="3"/>
        <v>25.459317585301832</v>
      </c>
    </row>
    <row r="37" spans="2:10" x14ac:dyDescent="0.25">
      <c r="B37" s="13" t="s">
        <v>24</v>
      </c>
      <c r="C37" s="14" t="s">
        <v>13</v>
      </c>
      <c r="D37" s="15">
        <v>217</v>
      </c>
      <c r="E37" s="15">
        <v>222.5</v>
      </c>
      <c r="F37" s="15" t="s">
        <v>13</v>
      </c>
      <c r="G37" s="16">
        <v>222.5</v>
      </c>
      <c r="H37" s="15" t="s">
        <v>13</v>
      </c>
      <c r="I37" s="15" t="s">
        <v>13</v>
      </c>
    </row>
    <row r="38" spans="2:10" x14ac:dyDescent="0.25">
      <c r="B38" s="13" t="s">
        <v>25</v>
      </c>
      <c r="C38" s="14">
        <v>197.49576298656197</v>
      </c>
      <c r="D38" s="15">
        <v>216.05040859643211</v>
      </c>
      <c r="E38" s="15">
        <v>221.65100301236305</v>
      </c>
      <c r="F38" s="15">
        <v>224.59575161675383</v>
      </c>
      <c r="G38" s="16">
        <v>222.76312694137584</v>
      </c>
      <c r="H38" s="15">
        <f t="shared" si="2"/>
        <v>-0.81596586853750352</v>
      </c>
      <c r="I38" s="15">
        <f t="shared" si="3"/>
        <v>12.793876472445191</v>
      </c>
    </row>
    <row r="39" spans="2:10" x14ac:dyDescent="0.25">
      <c r="B39" s="13" t="s">
        <v>26</v>
      </c>
      <c r="C39" s="14">
        <v>210</v>
      </c>
      <c r="D39" s="15">
        <v>256</v>
      </c>
      <c r="E39" s="15">
        <v>257</v>
      </c>
      <c r="F39" s="15" t="s">
        <v>13</v>
      </c>
      <c r="G39" s="16">
        <v>255</v>
      </c>
      <c r="H39" s="15" t="s">
        <v>13</v>
      </c>
      <c r="I39" s="15">
        <f t="shared" si="3"/>
        <v>21.428571428571431</v>
      </c>
    </row>
    <row r="40" spans="2:10" x14ac:dyDescent="0.25">
      <c r="B40" s="13" t="s">
        <v>27</v>
      </c>
      <c r="C40" s="14">
        <v>161.50666666666666</v>
      </c>
      <c r="D40" s="15">
        <v>211.32</v>
      </c>
      <c r="E40" s="15">
        <v>202.07000000000002</v>
      </c>
      <c r="F40" s="15">
        <v>198.65</v>
      </c>
      <c r="G40" s="16">
        <v>214.77666666666664</v>
      </c>
      <c r="H40" s="15">
        <f t="shared" si="2"/>
        <v>8.1181307156640514</v>
      </c>
      <c r="I40" s="15">
        <f t="shared" si="3"/>
        <v>32.983158589944679</v>
      </c>
    </row>
    <row r="41" spans="2:10" x14ac:dyDescent="0.25">
      <c r="B41" s="13" t="s">
        <v>30</v>
      </c>
      <c r="C41" s="14" t="s">
        <v>13</v>
      </c>
      <c r="D41" s="15">
        <v>198.5</v>
      </c>
      <c r="E41" s="15">
        <v>196</v>
      </c>
      <c r="F41" s="15">
        <v>196</v>
      </c>
      <c r="G41" s="16">
        <v>196</v>
      </c>
      <c r="H41" s="15">
        <f t="shared" si="2"/>
        <v>0</v>
      </c>
      <c r="I41" s="15" t="s">
        <v>13</v>
      </c>
    </row>
    <row r="42" spans="2:10" x14ac:dyDescent="0.25">
      <c r="B42" s="23" t="s">
        <v>36</v>
      </c>
      <c r="C42" s="23"/>
      <c r="D42" s="23"/>
      <c r="E42" s="23"/>
      <c r="F42" s="23"/>
      <c r="G42" s="23"/>
      <c r="H42" s="23"/>
      <c r="I42" s="23"/>
    </row>
    <row r="43" spans="2:10" x14ac:dyDescent="0.25">
      <c r="B43" s="24" t="s">
        <v>33</v>
      </c>
      <c r="C43" s="25">
        <v>144.30000000000001</v>
      </c>
      <c r="D43" s="15">
        <v>185.9</v>
      </c>
      <c r="E43" s="15">
        <v>189.5</v>
      </c>
      <c r="F43" s="15">
        <v>188.3</v>
      </c>
      <c r="G43" s="26">
        <v>189.5</v>
      </c>
      <c r="H43" s="15">
        <f>((G43*100)/F43)-100</f>
        <v>0.6372809346786994</v>
      </c>
      <c r="I43" s="15">
        <f>((G43*100)/C43)-100</f>
        <v>31.323631323631304</v>
      </c>
    </row>
    <row r="44" spans="2:10" x14ac:dyDescent="0.25">
      <c r="B44" s="13" t="s">
        <v>11</v>
      </c>
      <c r="C44" s="14">
        <v>174.69333333333336</v>
      </c>
      <c r="D44" s="15">
        <v>168.73</v>
      </c>
      <c r="E44" s="15">
        <v>168.73</v>
      </c>
      <c r="F44" s="15">
        <v>168.73</v>
      </c>
      <c r="G44" s="16">
        <v>168.73</v>
      </c>
      <c r="H44" s="15">
        <f t="shared" ref="H44:H59" si="4">((G44*100)/F44)-100</f>
        <v>0</v>
      </c>
      <c r="I44" s="15">
        <f t="shared" ref="I44:I59" si="5">((G44*100)/C44)-100</f>
        <v>-3.413600976950093</v>
      </c>
    </row>
    <row r="45" spans="2:10" x14ac:dyDescent="0.25">
      <c r="B45" s="13" t="s">
        <v>14</v>
      </c>
      <c r="C45" s="14">
        <v>161.33333333333334</v>
      </c>
      <c r="D45" s="15">
        <v>208.66666666666666</v>
      </c>
      <c r="E45" s="15">
        <v>211.8</v>
      </c>
      <c r="F45" s="15">
        <v>209.5</v>
      </c>
      <c r="G45" s="16">
        <v>207.5</v>
      </c>
      <c r="H45" s="15">
        <f t="shared" si="4"/>
        <v>-0.95465393794749787</v>
      </c>
      <c r="I45" s="15">
        <f t="shared" si="5"/>
        <v>28.615702479338836</v>
      </c>
    </row>
    <row r="46" spans="2:10" x14ac:dyDescent="0.25">
      <c r="B46" s="13" t="s">
        <v>16</v>
      </c>
      <c r="C46" s="14">
        <v>210</v>
      </c>
      <c r="D46" s="15">
        <v>200</v>
      </c>
      <c r="E46" s="15">
        <v>200</v>
      </c>
      <c r="F46" s="15">
        <v>200</v>
      </c>
      <c r="G46" s="16">
        <v>200</v>
      </c>
      <c r="H46" s="15">
        <f t="shared" si="4"/>
        <v>0</v>
      </c>
      <c r="I46" s="15">
        <f t="shared" si="5"/>
        <v>-4.7619047619047592</v>
      </c>
    </row>
    <row r="47" spans="2:10" x14ac:dyDescent="0.25">
      <c r="B47" s="13" t="s">
        <v>17</v>
      </c>
      <c r="C47" s="14">
        <v>206.34</v>
      </c>
      <c r="D47" s="15">
        <v>225.56000000000003</v>
      </c>
      <c r="E47" s="15">
        <v>222.02500000000001</v>
      </c>
      <c r="F47" s="15">
        <v>219.97499999999999</v>
      </c>
      <c r="G47" s="16">
        <v>220.95</v>
      </c>
      <c r="H47" s="15">
        <f t="shared" si="4"/>
        <v>0.44323218547562249</v>
      </c>
      <c r="I47" s="15">
        <f t="shared" si="5"/>
        <v>7.0805466705437539</v>
      </c>
    </row>
    <row r="48" spans="2:10" x14ac:dyDescent="0.25">
      <c r="B48" s="13" t="s">
        <v>18</v>
      </c>
      <c r="C48" s="14">
        <v>181.35666666666665</v>
      </c>
      <c r="D48" s="15">
        <v>211.98</v>
      </c>
      <c r="E48" s="15">
        <v>217.58</v>
      </c>
      <c r="F48" s="15">
        <v>222.21</v>
      </c>
      <c r="G48" s="16" t="s">
        <v>13</v>
      </c>
      <c r="H48" s="15" t="s">
        <v>13</v>
      </c>
      <c r="I48" s="15" t="s">
        <v>13</v>
      </c>
    </row>
    <row r="49" spans="2:10" x14ac:dyDescent="0.25">
      <c r="B49" s="13" t="s">
        <v>19</v>
      </c>
      <c r="C49" s="14" t="s">
        <v>13</v>
      </c>
      <c r="D49" s="15" t="s">
        <v>13</v>
      </c>
      <c r="E49" s="15">
        <v>213.3</v>
      </c>
      <c r="F49" s="15">
        <v>203.1</v>
      </c>
      <c r="G49" s="16">
        <v>210.3</v>
      </c>
      <c r="H49" s="15">
        <f>((G49*100)/F49)-100</f>
        <v>3.5450516986706049</v>
      </c>
      <c r="I49" s="15" t="s">
        <v>13</v>
      </c>
    </row>
    <row r="50" spans="2:10" x14ac:dyDescent="0.25">
      <c r="B50" s="13" t="s">
        <v>34</v>
      </c>
      <c r="C50" s="14">
        <v>204</v>
      </c>
      <c r="D50" s="15">
        <v>237.66666666666666</v>
      </c>
      <c r="E50" s="15">
        <v>237.66666666666666</v>
      </c>
      <c r="F50" s="15">
        <v>238.33333333333334</v>
      </c>
      <c r="G50" s="16">
        <v>238.66666666666666</v>
      </c>
      <c r="H50" s="15">
        <f t="shared" si="4"/>
        <v>0.13986013986011869</v>
      </c>
      <c r="I50" s="15">
        <f t="shared" si="5"/>
        <v>16.993464052287564</v>
      </c>
    </row>
    <row r="51" spans="2:10" x14ac:dyDescent="0.25">
      <c r="B51" s="13" t="s">
        <v>20</v>
      </c>
      <c r="C51" s="14">
        <v>196</v>
      </c>
      <c r="D51" s="15">
        <v>239.45142857142855</v>
      </c>
      <c r="E51" s="15">
        <v>239.87999999999997</v>
      </c>
      <c r="F51" s="15">
        <v>243.10999999999999</v>
      </c>
      <c r="G51" s="16">
        <v>244.77666666666664</v>
      </c>
      <c r="H51" s="15">
        <f t="shared" si="4"/>
        <v>0.68556072011297431</v>
      </c>
      <c r="I51" s="15">
        <f t="shared" si="5"/>
        <v>24.886054421768691</v>
      </c>
    </row>
    <row r="52" spans="2:10" x14ac:dyDescent="0.25">
      <c r="B52" s="13" t="s">
        <v>21</v>
      </c>
      <c r="C52" s="14">
        <v>151.24</v>
      </c>
      <c r="D52" s="15">
        <v>150.4367367983067</v>
      </c>
      <c r="E52" s="15">
        <v>157.01763750654794</v>
      </c>
      <c r="F52" s="15">
        <v>188.54593525847443</v>
      </c>
      <c r="G52" s="16">
        <v>157.50446762239716</v>
      </c>
      <c r="H52" s="15">
        <f t="shared" si="4"/>
        <v>-16.463610097731916</v>
      </c>
      <c r="I52" s="15">
        <f t="shared" si="5"/>
        <v>4.1420706310480995</v>
      </c>
    </row>
    <row r="53" spans="2:10" s="22" customFormat="1" ht="11.4" x14ac:dyDescent="0.2">
      <c r="B53" s="17" t="s">
        <v>22</v>
      </c>
      <c r="C53" s="18">
        <v>140.33000000000001</v>
      </c>
      <c r="D53" s="19">
        <v>178.86</v>
      </c>
      <c r="E53" s="19">
        <v>177.33</v>
      </c>
      <c r="F53" s="19">
        <v>174.21</v>
      </c>
      <c r="G53" s="20">
        <v>182.62</v>
      </c>
      <c r="H53" s="19">
        <f t="shared" si="4"/>
        <v>4.8275070317432949</v>
      </c>
      <c r="I53" s="19">
        <f t="shared" si="5"/>
        <v>30.136107746027221</v>
      </c>
      <c r="J53" s="21"/>
    </row>
    <row r="54" spans="2:10" x14ac:dyDescent="0.25">
      <c r="B54" s="13" t="s">
        <v>35</v>
      </c>
      <c r="C54" s="14">
        <v>180.5</v>
      </c>
      <c r="D54" s="15">
        <v>225</v>
      </c>
      <c r="E54" s="15">
        <v>231</v>
      </c>
      <c r="F54" s="15">
        <v>232</v>
      </c>
      <c r="G54" s="16">
        <v>226.5</v>
      </c>
      <c r="H54" s="15">
        <f t="shared" si="4"/>
        <v>-2.3706896551724128</v>
      </c>
      <c r="I54" s="15">
        <f t="shared" si="5"/>
        <v>25.48476454293629</v>
      </c>
    </row>
    <row r="55" spans="2:10" x14ac:dyDescent="0.25">
      <c r="B55" s="13" t="s">
        <v>24</v>
      </c>
      <c r="C55" s="14">
        <v>156</v>
      </c>
      <c r="D55" s="15" t="s">
        <v>13</v>
      </c>
      <c r="E55" s="15">
        <v>217.5</v>
      </c>
      <c r="F55" s="15">
        <v>220</v>
      </c>
      <c r="G55" s="16" t="s">
        <v>13</v>
      </c>
      <c r="H55" s="15" t="s">
        <v>13</v>
      </c>
      <c r="I55" s="15" t="s">
        <v>13</v>
      </c>
    </row>
    <row r="56" spans="2:10" x14ac:dyDescent="0.25">
      <c r="B56" s="13" t="s">
        <v>25</v>
      </c>
      <c r="C56" s="14">
        <v>167.85982199912945</v>
      </c>
      <c r="D56" s="15">
        <v>195.39503986248749</v>
      </c>
      <c r="E56" s="15">
        <v>195.04337992834948</v>
      </c>
      <c r="F56" s="15">
        <v>197.98942458424617</v>
      </c>
      <c r="G56" s="16">
        <v>198.7584796416586</v>
      </c>
      <c r="H56" s="15">
        <f t="shared" si="4"/>
        <v>0.38843239179433908</v>
      </c>
      <c r="I56" s="15">
        <f t="shared" si="5"/>
        <v>18.407417138026858</v>
      </c>
    </row>
    <row r="57" spans="2:10" x14ac:dyDescent="0.25">
      <c r="B57" s="13" t="s">
        <v>26</v>
      </c>
      <c r="C57" s="14">
        <v>206</v>
      </c>
      <c r="D57" s="15">
        <v>248</v>
      </c>
      <c r="E57" s="15">
        <v>247</v>
      </c>
      <c r="F57" s="15" t="s">
        <v>13</v>
      </c>
      <c r="G57" s="16">
        <v>237</v>
      </c>
      <c r="H57" s="15" t="s">
        <v>13</v>
      </c>
      <c r="I57" s="15">
        <f t="shared" si="5"/>
        <v>15.048543689320383</v>
      </c>
    </row>
    <row r="58" spans="2:10" x14ac:dyDescent="0.25">
      <c r="B58" s="13" t="s">
        <v>27</v>
      </c>
      <c r="C58" s="14">
        <v>163.65</v>
      </c>
      <c r="D58" s="15">
        <v>206.15</v>
      </c>
      <c r="E58" s="15">
        <v>201.86999999999998</v>
      </c>
      <c r="F58" s="15">
        <v>214.99</v>
      </c>
      <c r="G58" s="16">
        <v>183.63499999999999</v>
      </c>
      <c r="H58" s="15">
        <f t="shared" si="4"/>
        <v>-14.584399274384864</v>
      </c>
      <c r="I58" s="15">
        <f t="shared" si="5"/>
        <v>12.212037885731746</v>
      </c>
    </row>
    <row r="59" spans="2:10" x14ac:dyDescent="0.25">
      <c r="B59" s="13" t="s">
        <v>30</v>
      </c>
      <c r="C59" s="14">
        <v>143</v>
      </c>
      <c r="D59" s="15">
        <v>196</v>
      </c>
      <c r="E59" s="15">
        <v>194.25</v>
      </c>
      <c r="F59" s="15">
        <v>193.25</v>
      </c>
      <c r="G59" s="16">
        <v>193.25</v>
      </c>
      <c r="H59" s="15">
        <f t="shared" si="4"/>
        <v>0</v>
      </c>
      <c r="I59" s="15">
        <f t="shared" si="5"/>
        <v>35.139860139860133</v>
      </c>
    </row>
    <row r="60" spans="2:10" x14ac:dyDescent="0.25">
      <c r="B60" s="23" t="s">
        <v>37</v>
      </c>
      <c r="C60" s="23"/>
      <c r="D60" s="23"/>
      <c r="E60" s="23"/>
      <c r="F60" s="23"/>
      <c r="G60" s="23"/>
      <c r="H60" s="23"/>
      <c r="I60" s="23"/>
    </row>
    <row r="61" spans="2:10" x14ac:dyDescent="0.25">
      <c r="B61" s="13" t="s">
        <v>12</v>
      </c>
      <c r="C61" s="25">
        <v>209.87</v>
      </c>
      <c r="D61" s="15">
        <v>203.91</v>
      </c>
      <c r="E61" s="15">
        <v>210.18</v>
      </c>
      <c r="F61" s="15">
        <v>209.6</v>
      </c>
      <c r="G61" s="26">
        <v>202.26</v>
      </c>
      <c r="H61" s="15">
        <f>((G61*100)/F61)-100</f>
        <v>-3.5019083969465612</v>
      </c>
      <c r="I61" s="15">
        <f>((G61*100)/C61)-100</f>
        <v>-3.6260542240434575</v>
      </c>
    </row>
    <row r="62" spans="2:10" x14ac:dyDescent="0.25">
      <c r="B62" s="13" t="s">
        <v>14</v>
      </c>
      <c r="C62" s="14">
        <v>179.625</v>
      </c>
      <c r="D62" s="15">
        <v>214.16666666666666</v>
      </c>
      <c r="E62" s="15">
        <v>210</v>
      </c>
      <c r="F62" s="15">
        <v>212.5</v>
      </c>
      <c r="G62" s="16">
        <v>200</v>
      </c>
      <c r="H62" s="15">
        <f t="shared" ref="H62:H65" si="6">((G62*100)/F62)-100</f>
        <v>-5.8823529411764639</v>
      </c>
      <c r="I62" s="15">
        <f t="shared" ref="I62:I65" si="7">((G62*100)/C62)-100</f>
        <v>11.34307585247042</v>
      </c>
    </row>
    <row r="63" spans="2:10" x14ac:dyDescent="0.25">
      <c r="B63" s="13" t="s">
        <v>21</v>
      </c>
      <c r="C63" s="14" t="s">
        <v>13</v>
      </c>
      <c r="D63" s="15" t="s">
        <v>13</v>
      </c>
      <c r="E63" s="15">
        <v>135.75</v>
      </c>
      <c r="F63" s="15" t="s">
        <v>13</v>
      </c>
      <c r="G63" s="16" t="s">
        <v>13</v>
      </c>
      <c r="H63" s="15" t="s">
        <v>13</v>
      </c>
      <c r="I63" s="15" t="s">
        <v>13</v>
      </c>
    </row>
    <row r="64" spans="2:10" x14ac:dyDescent="0.25">
      <c r="B64" s="13" t="s">
        <v>24</v>
      </c>
      <c r="C64" s="14">
        <v>185</v>
      </c>
      <c r="D64" s="15">
        <v>215</v>
      </c>
      <c r="E64" s="15" t="s">
        <v>13</v>
      </c>
      <c r="F64" s="15" t="s">
        <v>13</v>
      </c>
      <c r="G64" s="16">
        <v>215</v>
      </c>
      <c r="H64" s="15" t="s">
        <v>13</v>
      </c>
      <c r="I64" s="15">
        <f t="shared" si="7"/>
        <v>16.21621621621621</v>
      </c>
    </row>
    <row r="65" spans="2:11" x14ac:dyDescent="0.25">
      <c r="B65" s="13" t="s">
        <v>25</v>
      </c>
      <c r="C65" s="14">
        <v>137.06622706687537</v>
      </c>
      <c r="D65" s="15">
        <v>171.65323672002242</v>
      </c>
      <c r="E65" s="15">
        <v>172.7119819828381</v>
      </c>
      <c r="F65" s="15">
        <v>177.61521018998354</v>
      </c>
      <c r="G65" s="16">
        <v>177.63439001790746</v>
      </c>
      <c r="H65" s="15">
        <f t="shared" si="6"/>
        <v>1.0798527841956229E-2</v>
      </c>
      <c r="I65" s="15">
        <f t="shared" si="7"/>
        <v>29.597490074078308</v>
      </c>
    </row>
    <row r="66" spans="2:11" x14ac:dyDescent="0.25">
      <c r="B66" s="27" t="s">
        <v>38</v>
      </c>
      <c r="C66" s="27"/>
      <c r="D66" s="27"/>
      <c r="E66" s="27"/>
      <c r="F66" s="27"/>
      <c r="G66" s="27"/>
      <c r="H66" s="27"/>
      <c r="I66" s="27"/>
    </row>
    <row r="67" spans="2:11" x14ac:dyDescent="0.25">
      <c r="B67" s="28" t="s">
        <v>39</v>
      </c>
      <c r="C67" s="29">
        <v>375.7</v>
      </c>
      <c r="D67" s="15">
        <v>445</v>
      </c>
      <c r="E67" s="15">
        <v>496.63755364336208</v>
      </c>
      <c r="F67" s="15">
        <v>498.96765379653777</v>
      </c>
      <c r="G67" s="16">
        <v>519.86</v>
      </c>
      <c r="H67" s="30">
        <f>((G67*100)/F67)-100</f>
        <v>4.1871143438851846</v>
      </c>
      <c r="I67" s="30">
        <f>((G67*100)/C67)-100</f>
        <v>38.371040723981906</v>
      </c>
    </row>
    <row r="68" spans="2:11" x14ac:dyDescent="0.25">
      <c r="B68" s="31" t="s">
        <v>22</v>
      </c>
      <c r="C68" s="32">
        <v>417.84</v>
      </c>
      <c r="D68" s="33">
        <v>488.29</v>
      </c>
      <c r="E68" s="33">
        <v>541.51</v>
      </c>
      <c r="F68" s="33">
        <v>545.47</v>
      </c>
      <c r="G68" s="34">
        <v>547.89</v>
      </c>
      <c r="H68" s="30">
        <f>((G68*100)/F68)-100</f>
        <v>0.44365409646725595</v>
      </c>
      <c r="I68" s="30">
        <f>((G68*100)/C68)-100</f>
        <v>31.124353819643886</v>
      </c>
      <c r="J68" s="35"/>
      <c r="K68" s="21"/>
    </row>
    <row r="69" spans="2:11" ht="12.6" thickBot="1" x14ac:dyDescent="0.3">
      <c r="B69" s="36" t="s">
        <v>25</v>
      </c>
      <c r="C69" s="37">
        <v>451.95</v>
      </c>
      <c r="D69" s="38">
        <v>575.5</v>
      </c>
      <c r="E69" s="38">
        <v>566.84</v>
      </c>
      <c r="F69" s="38">
        <v>575.99</v>
      </c>
      <c r="G69" s="39">
        <v>575.87148872021623</v>
      </c>
      <c r="H69" s="40">
        <f>((G69*100)/F69)-100</f>
        <v>-2.0575232171353264E-2</v>
      </c>
      <c r="I69" s="40">
        <f>((G69*100)/C69)-100</f>
        <v>27.419291673905576</v>
      </c>
    </row>
    <row r="70" spans="2:11" ht="12.6" thickTop="1" x14ac:dyDescent="0.25">
      <c r="B70" s="28"/>
      <c r="C70" s="15"/>
      <c r="D70" s="15"/>
      <c r="E70" s="15"/>
      <c r="F70" s="15"/>
      <c r="G70" s="15"/>
      <c r="H70" s="30"/>
      <c r="I70" s="30"/>
    </row>
    <row r="71" spans="2:11" x14ac:dyDescent="0.25">
      <c r="B71" s="41" t="s">
        <v>40</v>
      </c>
      <c r="C71" s="42"/>
      <c r="D71" s="42"/>
      <c r="E71" s="43"/>
      <c r="F71" s="43"/>
      <c r="G71" s="43"/>
      <c r="H71" s="43"/>
      <c r="I71" s="41"/>
    </row>
    <row r="72" spans="2:11" x14ac:dyDescent="0.25">
      <c r="B72" s="41" t="s">
        <v>41</v>
      </c>
      <c r="C72" s="44"/>
      <c r="D72" s="44"/>
      <c r="E72" s="45"/>
      <c r="F72" s="45"/>
      <c r="G72" s="45"/>
      <c r="H72" s="45"/>
      <c r="I72" s="41"/>
    </row>
    <row r="73" spans="2:11" x14ac:dyDescent="0.25">
      <c r="B73" s="41" t="s">
        <v>42</v>
      </c>
      <c r="C73" s="46"/>
      <c r="D73" s="46"/>
      <c r="E73" s="46"/>
      <c r="F73" s="46"/>
      <c r="G73" s="46"/>
      <c r="H73" s="46"/>
      <c r="I73" s="46"/>
    </row>
    <row r="74" spans="2:11" x14ac:dyDescent="0.25">
      <c r="B74" s="46"/>
      <c r="C74" s="46"/>
      <c r="D74" s="47"/>
      <c r="E74" s="47"/>
      <c r="F74" s="47"/>
      <c r="G74" s="48"/>
      <c r="H74" s="46"/>
      <c r="I74" s="46"/>
    </row>
    <row r="75" spans="2:11" x14ac:dyDescent="0.25">
      <c r="B75" s="46"/>
      <c r="C75" s="46"/>
      <c r="D75" s="47"/>
      <c r="E75" s="48"/>
      <c r="F75" s="46" t="s">
        <v>43</v>
      </c>
      <c r="G75" s="46"/>
      <c r="H75" s="46"/>
      <c r="I75" s="46"/>
    </row>
    <row r="80" spans="2:11" x14ac:dyDescent="0.25">
      <c r="E80" s="21"/>
    </row>
    <row r="81" spans="6:6" x14ac:dyDescent="0.25">
      <c r="F81" s="21"/>
    </row>
  </sheetData>
  <mergeCells count="9">
    <mergeCell ref="B42:I42"/>
    <mergeCell ref="B60:I60"/>
    <mergeCell ref="B66:I66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2025-03-03T09:54:00Z</dcterms:created>
  <dcterms:modified xsi:type="dcterms:W3CDTF">2025-03-03T09:54:45Z</dcterms:modified>
</cp:coreProperties>
</file>