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DD3795CF-D654-4767-BE5B-443E75125F60}" xr6:coauthVersionLast="47" xr6:coauthVersionMax="47" xr10:uidLastSave="{00000000-0000-0000-0000-000000000000}"/>
  <bookViews>
    <workbookView xWindow="-120" yWindow="-120" windowWidth="29040" windowHeight="17640" xr2:uid="{FDE9A266-C491-4176-BFC6-A684BB54BD24}"/>
  </bookViews>
  <sheets>
    <sheet name="7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K22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<sst xmlns="http://schemas.openxmlformats.org/spreadsheetml/2006/main" count="69" uniqueCount="34">
  <si>
    <t xml:space="preserve">Grūdų  ir aliejinių augalų sėklų  supirkimo kiekių suvestinė ataskaita (2025 m. 7 – 9  sav.) pagal GS-1*, t </t>
  </si>
  <si>
    <t xml:space="preserve">                      Data
Grūdai</t>
  </si>
  <si>
    <t>Pokytis, %</t>
  </si>
  <si>
    <t>9 sav.  (02 26– 03 03)</t>
  </si>
  <si>
    <t>7  sav.  (02 10 – 16)</t>
  </si>
  <si>
    <t>8  sav.  (02 17 – 23)</t>
  </si>
  <si>
    <t>9  sav.  (02 24 – 03 02)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</si>
  <si>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</si>
  <si>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</si>
  <si>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</si>
  <si>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</si>
  <si>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</si>
  <si>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</si>
  <si>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</si>
  <si>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</si>
  <si>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</si>
  <si>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</si>
  <si>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</si>
  <si>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</si>
  <si>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</si>
  <si>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</si>
  <si>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</si>
  <si>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</si>
  <si>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</si>
  <si>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</si>
  <si>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</si>
  <si>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</si>
  <si>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</si>
  <si>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</si>
  <si>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</si>
  <si>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9 savaitę su 8 savaite</t>
  </si>
  <si>
    <t>*** lyginant 2025 m. 9 savaitę su 2024 m. 9 savaite</t>
  </si>
  <si>
    <t>Pastaba: grūdų bei aliejinių augalų sėklų 7 ir 8 savaičių supirkimo kiekiai patikslinti  2025-03-06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</si>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</sst>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449EDEC-82B5-4FA6-A0F5-E2169FAF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DAFD127-E35E-40D4-A7FF-2DE4F6BEB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F74F4E8-E239-446D-BBCB-508459A74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EF14E5B-5752-4C4E-BD47-F1A41993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D00C7B7-E0AA-4053-865E-6823FA505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7EEAFE0-9376-4E8F-8F1C-76423B11C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F55D3B7-8979-4C84-B927-99B9E7AF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1A3800D-3968-4148-85AD-5EFE79EF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815A942-6829-4215-B72E-DE9EDB6F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DA3C65D-46BA-4275-84A0-271E9908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403901E-B554-48A3-A153-EB592003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C390479-2F06-4937-A958-DF9C8D68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C0B5C7C7-4B7C-4232-B6B8-8452ED53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9AC5C15-52E1-49E7-A200-83A701CD4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D997CA4-1D1A-48C3-945F-5F580DE1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5FCB00F-7974-44A7-9AF2-EB643CAA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E05D527B-C53D-40D5-B763-95268522A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08152EF-B826-4CFA-9D6E-64B565EB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899AA51-FD50-4C6B-AF07-69377CD8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EABDC994-4177-4032-8CF0-80D79A8D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75DA0E9F-A913-4606-A9B6-E7F480BB8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715CC5B-E70B-4C99-9D50-F7ECE8D9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45CC628-780E-4E34-8CE2-795FBF535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ECCD638C-B678-4DB8-B4F8-06D88C33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A3879C56-547C-4F8F-BCA5-3BDEDF32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0E35E2A-907E-470B-83B4-4AED3A0F9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AEF60C1-F05B-465E-8659-87BFCC33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CA5C4177-9740-4FED-9B37-4843A92F0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A9D943E-7B75-4D2A-91AB-A40150DE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83E58398-EDF5-4C46-9453-F04212B03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A3CB3271-A529-4336-A285-60CC81DE3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F9851C0B-FC05-429E-AD5E-B2A9AF1F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D0B0B0F-9647-4E91-82E5-05FDF8756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7A27B83E-7EB6-436C-BBED-3C4BD38F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43F62D1A-4E5D-43D8-9E1E-93C742D1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0B0BB6FB-DF06-4E0A-9A96-2B3A7D13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18FE172-2B9A-4D0E-9230-7A32A0CB4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3210FAB2-AB0A-4F9D-A8A9-C34D545EC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2917D92-4DC3-44E9-9C80-F8DF44B5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988345F-E965-4295-B177-18BECC25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C3230A5B-D461-4E20-91B6-815A97E5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66C4D95-7447-4C37-9760-AA4E13F6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780732F-2C1F-40BA-BA39-CD260ADA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DC0371A-187C-46DA-943B-B43C0479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DB92186-45CD-4DF8-8807-FE2AFB13C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32A1A96-64E4-48EE-B5C1-63572EAE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5920994-C169-418B-99DA-E1044B33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61AFFC7-E34A-42F7-AA24-B477E536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B477885-3299-45EF-AF0C-DBF5220E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1B330BE0-D304-4149-A019-CE0C262B6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B0C062C-B694-4934-9595-12CB24EC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5018E3B-3E42-443D-8469-7A5513E3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551BECD-F6C2-4E7B-82EC-59EA504BC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60CFBC08-9029-4899-B26F-28A73CA8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6A953958-0192-44D7-A2EB-08B83D66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A4844833-AF7F-45A1-8E1F-D8D7BC08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0301B9C3-510F-4B78-A290-CC95423A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683D49DF-82A0-4099-A0AE-DB09A474E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58A7619F-241A-47E1-80DE-39B284BC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A215366B-DA53-42FF-88F2-881D8DAD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1A5A954C-7A8C-45A4-A79E-B64E76FB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8466131-514A-4C51-91A7-5079F260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778DA2C-A380-422F-BDCD-C9F488F2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099C371-93C2-4A13-BF67-5F3C0B2A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918C74F-D399-4727-9A44-47008317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594B7DDE-8E04-4838-A1E6-BB4003AE2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702D6EA8-7460-40B8-8DD6-80D6A039A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AA262D84-3165-4F83-B440-A4C2D845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919FB5C-5CE5-4981-A679-39FE1ECE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9818238-0843-466E-A3F1-5AC6552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C67454B-1073-4C3E-818A-266DC137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2F5A5C9-1CE5-4FF7-AC2D-FF288778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4D53A1FE-E15C-4D28-A791-536E93E5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585E321-F5E6-4AF5-8BAE-74AE9E52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1DB09179-B0C0-467E-B77D-9098EE40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C58ED810-96B2-47E3-9231-E54A6699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484BE23F-AC89-472C-8D69-680B75497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EEC08F8-51C8-40DF-A7F7-75D2D1D61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0515101-E865-47F7-B377-17932DEC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9F4C8542-E9ED-4151-AC26-AE4E20B2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2619C3C3-AB9B-42FE-8063-8606E932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737DBC26-B1B8-4304-9C18-81D9E0F9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A3095A91-3BEB-4823-9435-D0C3143C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8E812E1F-0046-4F7B-B9AA-BFC82F18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76C91487-CFEF-4DE0-B897-29A0FDF69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E036AF88-14DA-4F12-8707-BF08AC359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2EA38F85-6026-43F4-86AE-31C4C389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77ED38FD-ECE1-4417-9622-FCE7A777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C80024CC-9467-456D-B0C5-7D220A14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2CA4A20-DC56-422A-892B-34F1AB29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F8FAF34-76BB-486D-8122-968F5179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1298763-98A7-412F-9E17-737BF2D5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78A1127-4622-4F66-BF40-2E390511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982A24C-9EAB-4733-9BEA-FE5F65031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4323525-1107-4B89-9D86-238081C2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ED56201C-8D58-4C6F-9CB8-FE11B50E7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C4576E3-1BAD-4930-A76B-95874964E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557356C1-7961-4DC1-B7C4-59D3FEA0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930CE1BD-31D9-47C2-B0B0-CB28B541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C540166-DE8E-4C8D-9673-00B367B4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373CC80D-9DB4-4EF0-A9C2-67D81A38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3BB9549-AD84-4403-9199-B31EAF06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338FE51-7673-4E28-8318-A32BEDD41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CEAE85F-630A-41D0-8A61-7BF97C8F0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92ED24F-5B7C-49BD-A662-A6093A3CE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6A864CD6-4369-4AB5-BC2A-5D60AE71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74966E9-0BC5-49BA-897B-AA6CE5C3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306F2EC-6C03-4ACC-BD1A-00128B63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1F251A8-4DA5-4CB7-814A-BADF4021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3A692B59-F6E0-4063-9F10-C6B32629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37CCAE2C-C9B2-42A8-ACB7-91BE34B66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77CDAEC9-0D02-4097-B564-C25E320D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CF5CAEE9-2149-4554-82B4-A48ABDEC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887346A2-29A9-4146-8534-0F3B83CD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BE200164-97A0-4DD2-95F3-3C328643A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FDA32E9A-F466-4C44-BB25-FFD67DDA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709B8424-BF56-4BE8-8401-C958689A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0D65F1A1-FA78-4EB7-913C-4397C0B8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1A685EE-0752-4ED4-B722-E4BA1157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5FD273B-2558-4A01-8FBE-9B86466D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0F49DF45-343B-480A-88AC-9391ADC9F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F7CC4674-A08A-4F7B-A854-0152A65A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498DED8-30A8-4FDA-BD8C-F8A197151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1912B148-EEA2-4A05-8937-03658521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C08D7E3-E313-405B-9E66-B6D949EF9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A0396268-4222-4BED-B440-EFF9D2DA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B89CDDC4-819E-4292-8852-57BCE9C3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E45F954-47E8-4241-B442-2E639BFE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411314A-4F0D-43F2-A9F3-EDFFC143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5D82A7E-E8E5-4690-ADBB-698D7485D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A9903826-B36D-45EE-9409-A16C05BA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00274DEB-128A-44D0-AD3D-BC569C58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6FE97DC1-2F6C-4737-B8F4-A82A50293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C7227C0B-222F-4226-B4ED-5711B904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94767BA6-49E3-42A9-9CAC-551DD642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C7B28EA3-BEFA-40CD-838F-FAAFD7C1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46C2A50-158C-48B0-82B3-AB0F5627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4007381B-51F9-4EB9-BF80-39376B8B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1F34448-BEB6-4FC8-B233-852E2CFD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60F5031-6BE6-46B6-96D2-81A19771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AD67414B-E132-4381-92F4-B68832AA8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8EA8FA8-14EC-4922-AF3B-CB32B4975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F2BEC483-1CC3-4543-893A-72E2848F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322E34E-E63D-400D-A6B5-DEC2FB5C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4B0D9E88-4B98-4FA9-B3CC-CA718E95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E7C0E1E5-05ED-4117-A8BF-A77A77D7D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F40EBAFB-9327-417C-98DF-7A39D7272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C65F846B-40A3-46CD-BB43-924CB881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568414D4-C262-4D35-A559-7494D6DC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9EC8FA66-D364-4DCE-A8B9-4D14BD42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9732DCDF-AA64-4396-A19A-9DC0BCAB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BB0F7D9B-6643-4947-9554-F1C0F09B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3EF5E7D-1109-42D9-8584-83D0F2EA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C30DF03-7844-4DA0-A6C5-061CC01B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592CEE2F-2BCE-498E-BB2E-2B0BB2ED3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135ABB8-4AEB-4785-AA14-9752ED7C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5EDF83F-3876-4492-974F-1F4376AD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90067F30-C855-4B75-B967-D2D718706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A0F5D4F2-7290-42D2-8305-ED41BD7A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E7B6072D-4945-4C1C-A3F7-640004B8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08188A86-BE3E-474D-BC27-1157611A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363B19A7-42DC-4D86-A9E2-DE30B501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199186C-BCEB-4BD7-8733-7C2B3995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DEE19B6-2FB5-48E6-8C61-D33F1ED37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92162AA-E84A-472F-AA0B-9AEAC3F7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3B8D6C4E-7085-4720-89DB-ADC010283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6E7EA5B1-AF64-4E18-BFA0-EA68F5D6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ED7D6620-E5E8-49B7-9068-E55B7293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93C4C4F8-A45A-4235-9D4D-96592080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C970EFF1-04EC-4B2F-B84A-A7AA3FF7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7899AB8B-56EA-41D3-BD9C-68788246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643705D8-BDAA-4935-AD44-94A21FA5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1E956E65-90BA-40EA-A6FA-FE9C257DC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87CAC58-6DC9-4161-B21A-647DEF22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D6AE2DD-0E32-4727-9BED-A8D6EB19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FC1E26E-0DFE-46E4-BF66-C596F2F8C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8AE5DC5-67EB-4AE8-A2CC-A7479814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9EB5969-6109-407F-9382-200FFAFB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20B4A1E-BCA1-46DC-874B-8CC91751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651F7973-54E2-473B-A7EF-620039EA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21D94A8-C611-4B3A-AF5F-A3763A8B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FA1138F-5A81-4789-8F86-BB5A1169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A8BE3A2A-0EED-478A-809B-561358B9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03DD7F9D-50E9-437F-B5B8-3A8E0853D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5E3D78F-B279-4E6E-8834-DD571001E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EFBC813-F75D-4184-890A-203BDE4E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997E8303-F5D3-48AF-8683-B43A7EF7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4D0F217-7ECD-4599-8F08-6A0BF85B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D29DF80E-B383-4F59-B301-9D264523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264052C6-1AC8-4E47-9491-B4D71CE6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985C608-67E3-4F5E-9769-F00561C5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56F52C0-49DD-47EF-8FAF-977E09DF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08FD6436-59FF-456A-A1D2-B1E2892D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621DC23-D24D-4BD5-B23A-DCF663F9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6F9F9097-EAF9-4316-B6B0-D715D327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2DE9B7E-A5CB-4598-83A7-0416DE9E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6A8DAF5A-41E4-4F02-84EA-F5FB7AAB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C46A72A8-3DEE-4947-8458-30429201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10490253-2E7B-4D45-8A74-006486B7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0E68BCE0-BAA4-4E88-AD9A-7CDC155C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3EECB95-0A79-4F3C-9927-AF4E6C20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628D4CD-EA34-4F39-B1AD-EAFDD338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3C5E0E72-B2DD-4D24-8042-512D5D6C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50B48F4-E5F1-4373-860E-538772FB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4F519A81-7E7C-4889-8C11-B6B59BE0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A2E80C0-D7E1-4AB9-A084-EAD7B255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175A0A0A-9E46-4259-80F2-075A084F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88B20B22-5570-4462-87CB-7654438C3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54F198A1-2212-4FE1-8FA6-B03E78989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C40F2584-CCA8-40D3-B601-D71A63DE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440E3D5C-E5FC-481E-AF43-5FE1DA3F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4C334CD-733E-48FB-ADC3-4A77E991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ED8360DF-00EF-446D-BC9B-43991803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1DA1AA4-7FFE-420D-AC1F-470C24308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09A47A7E-73F1-4251-8649-DF1F1B4B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79EE170B-A91A-4128-A20D-8CC463DC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F7F05E97-D562-4BAF-873B-87A6C69E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3904171-6284-4CD0-BF0B-286A75759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3FBA56F8-D3DB-4917-85C9-B048525BF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D6967EC-8E80-4ECB-86BA-86F5970CC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9B300513-AA57-44D1-A4B2-82F4FC77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10DD8A80-65A6-4474-A419-F35B417A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F4762AA5-087B-4459-B6AE-F1E90807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997A8F4F-89B9-45E3-84AF-4C2898D13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B1379D9A-11BC-4748-9208-25B64ACB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3F0BE48-CA74-4340-836F-3E179E05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487D1900-871A-4580-9261-9EBB4322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D085315-4F15-456E-8F73-1EBFFB7AA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F8E677A8-D968-49A0-BFBD-8766D92A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0EEBB1B-D6D5-4E0E-80BD-4FC6E778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B1D5F2AA-A0FA-42C8-8AF1-150CF85A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27D87DCB-E373-4E79-BA30-88619EE1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DB781434-DC52-451B-B7FB-D81586C5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A8004023-55CB-4897-8E30-892C35D5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0492A2AC-E211-4AC4-84DC-91CCD7FB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DAA07F59-85BD-41B7-89FA-360436E9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64ACB8B0-0567-42A0-8458-79DAC1F21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A1D0358-7918-488A-8182-673D4BB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6AB5BBFB-C0E8-4CB6-B06D-21F02A9E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CD1A827-9E46-489A-8C5F-9F1FF743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098249BB-5381-4EE7-891B-2961293A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48B3D970-2396-40FA-8E22-C38309A92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A3E35E09-CEE9-48CD-9699-3D5477E1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AEBD165E-F47F-47E1-8CC4-3CEA373F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1600E067-BD34-42F9-B551-5A20BA87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5FD3F763-8957-4063-8D02-388A3AA9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EECA88ED-66F5-40B1-B470-6B95A32CC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64F3E5B-9A2C-4CE5-8CA4-F05B3A48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B5D9E4E0-ADF6-42D9-892F-D904118B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AA334AC-07D3-4DEE-8047-904AF22D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D0746272-7498-471C-9FC4-80A1B4EC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6DB988F2-1884-4057-8838-670B7C205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3887B0D6-31C1-4511-AE98-9C6EAD31C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6C62C68-1620-4196-867F-4E872015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2B5610AB-3A29-4189-BEA0-FB1AA08A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C0F96895-3ECD-4456-AC04-7FAA0A56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4FD306F1-89B1-400E-AAAD-564A9ACC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D85383C7-63E2-4BBD-BB48-5BB8C228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11C976B0-B22D-4168-835B-18D5AF1E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75F3D3D3-518A-4495-83DD-0C07FE04F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CFEC4E63-1ACA-4142-BD7E-5E92FA29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59EE-54FC-4D1F-AF41-7076DDEF4D92}">
  <dimension ref="B2:W35"/>
  <sheetViews>
    <sheetView showGridLines="0" showRowColHeaders="0" tabSelected="1" workbookViewId="0">
      <selection activeCell="AC45" sqref="AC45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60724.955000000002</v>
      </c>
      <c r="D8" s="23">
        <v>82959.644</v>
      </c>
      <c r="E8" s="24">
        <v>36535.597000000002</v>
      </c>
      <c r="F8" s="24">
        <v>19009.945</v>
      </c>
      <c r="G8" s="22">
        <v>26129.951000000001</v>
      </c>
      <c r="H8" s="23">
        <v>10277.808999999999</v>
      </c>
      <c r="I8" s="24">
        <v>28387.620999999999</v>
      </c>
      <c r="J8" s="24">
        <v>31750.561000000002</v>
      </c>
      <c r="K8" s="22">
        <f t="shared" ref="K8:L13" si="0">+((I8*100/G8)-100)</f>
        <v>8.6401616290822716</v>
      </c>
      <c r="L8" s="25">
        <f t="shared" si="0"/>
        <v>208.92343883798583</v>
      </c>
      <c r="M8" s="24">
        <f t="shared" ref="M8:N13" si="1">+((I8*100/C8)-100)</f>
        <v>-53.252133328052693</v>
      </c>
      <c r="N8" s="26">
        <f t="shared" si="1"/>
        <v>-61.727703412034892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5953.4840000000004</v>
      </c>
      <c r="D9" s="31">
        <v>1761.222</v>
      </c>
      <c r="E9" s="32">
        <v>2860.2759999999998</v>
      </c>
      <c r="F9" s="32">
        <v>224.69399999999999</v>
      </c>
      <c r="G9" s="30">
        <v>1424.7339999999999</v>
      </c>
      <c r="H9" s="31">
        <v>643.09400000000005</v>
      </c>
      <c r="I9" s="32">
        <v>958.21299999999997</v>
      </c>
      <c r="J9" s="32">
        <v>1375.674</v>
      </c>
      <c r="K9" s="30">
        <f>+((I9*100/G9)-100)</f>
        <v>-32.744428082715785</v>
      </c>
      <c r="L9" s="33">
        <f>+((J9*100/H9)-100)</f>
        <v>113.9149175703707</v>
      </c>
      <c r="M9" s="32">
        <f>+((I9*100/C9)-100)</f>
        <v>-83.90500419586246</v>
      </c>
      <c r="N9" s="34">
        <f>+((J9*100/D9)-100)</f>
        <v>-21.890937087999134</v>
      </c>
      <c r="O9" s="27"/>
      <c r="Q9" s="35"/>
      <c r="R9" s="35"/>
      <c r="S9" s="35"/>
    </row>
    <row r="10" spans="2:23" x14ac:dyDescent="0.25">
      <c r="B10" s="36" t="s">
        <v>13</v>
      </c>
      <c r="C10" s="37">
        <v>15044.768</v>
      </c>
      <c r="D10" s="38">
        <v>4502.04</v>
      </c>
      <c r="E10" s="39">
        <v>3015.69</v>
      </c>
      <c r="F10" s="39">
        <v>326.154</v>
      </c>
      <c r="G10" s="37">
        <v>2763.9769999999999</v>
      </c>
      <c r="H10" s="38">
        <v>903.23400000000004</v>
      </c>
      <c r="I10" s="39">
        <v>3894.9359999999997</v>
      </c>
      <c r="J10" s="39">
        <v>2451.2069999999999</v>
      </c>
      <c r="K10" s="37">
        <f>+((I10*100/G10)-100)</f>
        <v>40.917815162716607</v>
      </c>
      <c r="L10" s="40">
        <f t="shared" si="0"/>
        <v>171.38117032795486</v>
      </c>
      <c r="M10" s="39">
        <f t="shared" si="1"/>
        <v>-74.111026504363508</v>
      </c>
      <c r="N10" s="41">
        <f t="shared" si="1"/>
        <v>-45.553415784844205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32142.277000000002</v>
      </c>
      <c r="D11" s="38">
        <v>72377.731999999989</v>
      </c>
      <c r="E11" s="39">
        <v>23779.804</v>
      </c>
      <c r="F11" s="39">
        <v>13565.217999999999</v>
      </c>
      <c r="G11" s="37">
        <v>18116.933000000001</v>
      </c>
      <c r="H11" s="38">
        <v>8188.9210000000003</v>
      </c>
      <c r="I11" s="39">
        <v>18863.012999999999</v>
      </c>
      <c r="J11" s="39">
        <v>23017.956000000002</v>
      </c>
      <c r="K11" s="37">
        <f t="shared" si="0"/>
        <v>4.1181363313536394</v>
      </c>
      <c r="L11" s="40">
        <f t="shared" si="0"/>
        <v>181.08655584783395</v>
      </c>
      <c r="M11" s="39">
        <f t="shared" si="1"/>
        <v>-41.314011449779997</v>
      </c>
      <c r="N11" s="41">
        <f t="shared" si="1"/>
        <v>-68.19746161706199</v>
      </c>
      <c r="O11" s="27"/>
      <c r="Q11" s="27"/>
      <c r="R11" s="27"/>
    </row>
    <row r="12" spans="2:23" x14ac:dyDescent="0.25">
      <c r="B12" s="36" t="s">
        <v>15</v>
      </c>
      <c r="C12" s="37">
        <v>6340.7240000000002</v>
      </c>
      <c r="D12" s="38">
        <v>3193.35</v>
      </c>
      <c r="E12" s="39">
        <v>5190.7909999999993</v>
      </c>
      <c r="F12" s="39">
        <v>4701.6390000000001</v>
      </c>
      <c r="G12" s="37">
        <v>2646.8719999999998</v>
      </c>
      <c r="H12" s="38">
        <v>491.44</v>
      </c>
      <c r="I12" s="39">
        <v>3699.3010000000004</v>
      </c>
      <c r="J12" s="39">
        <v>4702.9399999999996</v>
      </c>
      <c r="K12" s="37">
        <f t="shared" si="0"/>
        <v>39.761235148507382</v>
      </c>
      <c r="L12" s="40">
        <f t="shared" si="0"/>
        <v>856.97134950349982</v>
      </c>
      <c r="M12" s="39">
        <f t="shared" si="1"/>
        <v>-41.65806617667004</v>
      </c>
      <c r="N12" s="41">
        <f t="shared" si="1"/>
        <v>47.272926550487711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1243.702</v>
      </c>
      <c r="D13" s="38">
        <v>1125.3</v>
      </c>
      <c r="E13" s="39">
        <v>1689.0360000000001</v>
      </c>
      <c r="F13" s="39">
        <v>192.24</v>
      </c>
      <c r="G13" s="37">
        <v>1177.4349999999999</v>
      </c>
      <c r="H13" s="38">
        <v>51.12</v>
      </c>
      <c r="I13" s="39">
        <v>972.15800000000002</v>
      </c>
      <c r="J13" s="39">
        <v>202.78399999999999</v>
      </c>
      <c r="K13" s="37">
        <f t="shared" si="0"/>
        <v>-17.434253270881186</v>
      </c>
      <c r="L13" s="40">
        <f t="shared" si="0"/>
        <v>296.68231611893583</v>
      </c>
      <c r="M13" s="39">
        <f t="shared" si="1"/>
        <v>-21.833526037587774</v>
      </c>
      <c r="N13" s="41">
        <f t="shared" si="1"/>
        <v>-81.979561005953968</v>
      </c>
      <c r="O13" s="27"/>
    </row>
    <row r="14" spans="2:23" s="28" customFormat="1" x14ac:dyDescent="0.25">
      <c r="B14" s="42" t="s">
        <v>17</v>
      </c>
      <c r="C14" s="43">
        <v>188.886</v>
      </c>
      <c r="D14" s="44">
        <v>0</v>
      </c>
      <c r="E14" s="45">
        <v>35.659999999999997</v>
      </c>
      <c r="F14" s="45">
        <v>156.4</v>
      </c>
      <c r="G14" s="43">
        <v>25.46</v>
      </c>
      <c r="H14" s="44">
        <v>80.739999999999995</v>
      </c>
      <c r="I14" s="45">
        <v>0</v>
      </c>
      <c r="J14" s="46">
        <v>0</v>
      </c>
      <c r="K14" s="43" t="s">
        <v>18</v>
      </c>
      <c r="L14" s="47" t="s">
        <v>18</v>
      </c>
      <c r="M14" s="45" t="s">
        <v>18</v>
      </c>
      <c r="N14" s="48" t="s">
        <v>18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179.6</v>
      </c>
      <c r="D15" s="31">
        <v>0</v>
      </c>
      <c r="E15" s="32">
        <v>0</v>
      </c>
      <c r="F15" s="32">
        <v>0</v>
      </c>
      <c r="G15" s="30">
        <v>0</v>
      </c>
      <c r="H15" s="31">
        <v>0</v>
      </c>
      <c r="I15" s="32">
        <v>0</v>
      </c>
      <c r="J15" s="32">
        <v>0</v>
      </c>
      <c r="K15" s="30" t="s">
        <v>18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9.2859999999999996</v>
      </c>
      <c r="D16" s="52">
        <v>0</v>
      </c>
      <c r="E16" s="53">
        <v>35.659999999999997</v>
      </c>
      <c r="F16" s="53">
        <v>156.4</v>
      </c>
      <c r="G16" s="51">
        <v>25.46</v>
      </c>
      <c r="H16" s="52">
        <v>80.739999999999995</v>
      </c>
      <c r="I16" s="53">
        <v>0</v>
      </c>
      <c r="J16" s="53">
        <v>0</v>
      </c>
      <c r="K16" s="51" t="s">
        <v>18</v>
      </c>
      <c r="L16" s="54" t="s">
        <v>18</v>
      </c>
      <c r="M16" s="53" t="s">
        <v>18</v>
      </c>
      <c r="N16" s="55" t="s">
        <v>18</v>
      </c>
      <c r="O16" s="27"/>
      <c r="Q16" s="27"/>
      <c r="R16" s="27"/>
    </row>
    <row r="17" spans="2:20" s="28" customFormat="1" x14ac:dyDescent="0.25">
      <c r="B17" s="21" t="s">
        <v>19</v>
      </c>
      <c r="C17" s="22">
        <v>2282.953</v>
      </c>
      <c r="D17" s="23">
        <v>2944.0859999999998</v>
      </c>
      <c r="E17" s="24">
        <v>2675.422</v>
      </c>
      <c r="F17" s="24">
        <v>3021.6559999999999</v>
      </c>
      <c r="G17" s="22">
        <v>1613.3330000000001</v>
      </c>
      <c r="H17" s="23">
        <v>2738.8850000000002</v>
      </c>
      <c r="I17" s="24">
        <v>1615.8429999999998</v>
      </c>
      <c r="J17" s="39">
        <v>2725.98</v>
      </c>
      <c r="K17" s="22">
        <f t="shared" ref="K17:L27" si="2">+((I17*100/G17)-100)</f>
        <v>0.15557854454101516</v>
      </c>
      <c r="L17" s="25">
        <f t="shared" si="2"/>
        <v>-0.47117713960243179</v>
      </c>
      <c r="M17" s="24">
        <f t="shared" ref="M17:N27" si="3">+((I17*100/C17)-100)</f>
        <v>-29.221363733725582</v>
      </c>
      <c r="N17" s="26">
        <f t="shared" si="3"/>
        <v>-7.4082754376060933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552.28700000000003</v>
      </c>
      <c r="D18" s="31">
        <v>253.08</v>
      </c>
      <c r="E18" s="32">
        <v>42.904000000000003</v>
      </c>
      <c r="F18" s="32">
        <v>0</v>
      </c>
      <c r="G18" s="30">
        <v>210.41200000000001</v>
      </c>
      <c r="H18" s="31">
        <v>0</v>
      </c>
      <c r="I18" s="32">
        <v>135.55700000000002</v>
      </c>
      <c r="J18" s="32">
        <v>0</v>
      </c>
      <c r="K18" s="30">
        <f t="shared" si="2"/>
        <v>-35.575442465258632</v>
      </c>
      <c r="L18" s="33" t="s">
        <v>18</v>
      </c>
      <c r="M18" s="32">
        <f t="shared" si="3"/>
        <v>-75.455333911535121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866.22900000000004</v>
      </c>
      <c r="D19" s="38">
        <v>1967.347</v>
      </c>
      <c r="E19" s="39">
        <v>893.78800000000001</v>
      </c>
      <c r="F19" s="39">
        <v>608.01599999999996</v>
      </c>
      <c r="G19" s="37">
        <v>1331.721</v>
      </c>
      <c r="H19" s="38">
        <v>247.38</v>
      </c>
      <c r="I19" s="39">
        <v>459.98599999999999</v>
      </c>
      <c r="J19" s="39">
        <v>369.6</v>
      </c>
      <c r="K19" s="37">
        <f t="shared" si="2"/>
        <v>-65.459281636318721</v>
      </c>
      <c r="L19" s="40">
        <f t="shared" si="2"/>
        <v>49.405772495755514</v>
      </c>
      <c r="M19" s="39">
        <f t="shared" si="3"/>
        <v>-46.897875734938459</v>
      </c>
      <c r="N19" s="41">
        <f t="shared" si="3"/>
        <v>-81.213278592947759</v>
      </c>
      <c r="O19" s="27"/>
      <c r="Q19" s="27"/>
      <c r="R19" s="27"/>
    </row>
    <row r="20" spans="2:20" x14ac:dyDescent="0.25">
      <c r="B20" s="50" t="s">
        <v>20</v>
      </c>
      <c r="C20" s="51">
        <v>864.43700000000001</v>
      </c>
      <c r="D20" s="52">
        <v>723.65899999999999</v>
      </c>
      <c r="E20" s="53">
        <v>1738.73</v>
      </c>
      <c r="F20" s="53">
        <v>2413.64</v>
      </c>
      <c r="G20" s="51">
        <v>71.2</v>
      </c>
      <c r="H20" s="52">
        <v>2491.5050000000001</v>
      </c>
      <c r="I20" s="53">
        <v>1020.3</v>
      </c>
      <c r="J20" s="53">
        <v>2356.38</v>
      </c>
      <c r="K20" s="56">
        <f t="shared" si="2"/>
        <v>1333.0056179775281</v>
      </c>
      <c r="L20" s="54">
        <f t="shared" si="2"/>
        <v>-5.4234288111001234</v>
      </c>
      <c r="M20" s="55">
        <f t="shared" si="3"/>
        <v>18.03057944072269</v>
      </c>
      <c r="N20" s="55">
        <f t="shared" si="3"/>
        <v>225.62021615152992</v>
      </c>
      <c r="O20" s="27"/>
      <c r="Q20" s="27"/>
      <c r="R20" s="27"/>
    </row>
    <row r="21" spans="2:20" x14ac:dyDescent="0.25">
      <c r="B21" s="36" t="s">
        <v>21</v>
      </c>
      <c r="C21" s="37">
        <v>0</v>
      </c>
      <c r="D21" s="38">
        <v>0</v>
      </c>
      <c r="E21" s="39">
        <v>609.66700000000003</v>
      </c>
      <c r="F21" s="39">
        <v>35.409999999999997</v>
      </c>
      <c r="G21" s="37">
        <v>624.42899999999997</v>
      </c>
      <c r="H21" s="38">
        <v>18.579999999999998</v>
      </c>
      <c r="I21" s="39">
        <v>126.94</v>
      </c>
      <c r="J21" s="39">
        <v>0</v>
      </c>
      <c r="K21" s="57">
        <f t="shared" si="2"/>
        <v>-79.671027450678935</v>
      </c>
      <c r="L21" s="40" t="s">
        <v>18</v>
      </c>
      <c r="M21" s="41" t="s">
        <v>18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0</v>
      </c>
      <c r="D22" s="38">
        <v>0</v>
      </c>
      <c r="E22" s="39">
        <v>11.6</v>
      </c>
      <c r="F22" s="39">
        <v>2.5</v>
      </c>
      <c r="G22" s="37">
        <v>25.8</v>
      </c>
      <c r="H22" s="38">
        <v>0</v>
      </c>
      <c r="I22" s="39">
        <v>13.4</v>
      </c>
      <c r="J22" s="39">
        <v>32.984999999999999</v>
      </c>
      <c r="K22" s="57">
        <f>+((I22*100/G22)-100)</f>
        <v>-48.062015503875969</v>
      </c>
      <c r="L22" s="40" t="s">
        <v>18</v>
      </c>
      <c r="M22" s="41" t="s">
        <v>18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545.00300000000004</v>
      </c>
      <c r="D23" s="38">
        <v>1611.1</v>
      </c>
      <c r="E23" s="39">
        <v>372.62399999999997</v>
      </c>
      <c r="F23" s="39">
        <v>319.98</v>
      </c>
      <c r="G23" s="37">
        <v>360.09199999999998</v>
      </c>
      <c r="H23" s="38">
        <v>79.319999999999993</v>
      </c>
      <c r="I23" s="39">
        <v>347.55799999999999</v>
      </c>
      <c r="J23" s="39">
        <v>438.77</v>
      </c>
      <c r="K23" s="57">
        <f t="shared" si="2"/>
        <v>-3.4807771347322216</v>
      </c>
      <c r="L23" s="40">
        <f t="shared" si="2"/>
        <v>453.16439737771054</v>
      </c>
      <c r="M23" s="41">
        <f t="shared" si="3"/>
        <v>-36.228240945462687</v>
      </c>
      <c r="N23" s="41">
        <f t="shared" si="3"/>
        <v>-72.765812178015011</v>
      </c>
      <c r="O23" s="27"/>
      <c r="Q23" s="27"/>
      <c r="R23" s="27"/>
    </row>
    <row r="24" spans="2:20" x14ac:dyDescent="0.25">
      <c r="B24" s="36" t="s">
        <v>24</v>
      </c>
      <c r="C24" s="37">
        <v>264.32400000000001</v>
      </c>
      <c r="D24" s="38">
        <v>659</v>
      </c>
      <c r="E24" s="39">
        <v>614.44000000000005</v>
      </c>
      <c r="F24" s="39">
        <v>328.22</v>
      </c>
      <c r="G24" s="37">
        <v>64.5</v>
      </c>
      <c r="H24" s="38">
        <v>184.67500000000001</v>
      </c>
      <c r="I24" s="39">
        <v>294.94</v>
      </c>
      <c r="J24" s="39">
        <v>627.9</v>
      </c>
      <c r="K24" s="57">
        <f t="shared" si="2"/>
        <v>357.27131782945736</v>
      </c>
      <c r="L24" s="40">
        <f t="shared" si="2"/>
        <v>240.00270745904965</v>
      </c>
      <c r="M24" s="41">
        <f t="shared" si="3"/>
        <v>11.582754498267278</v>
      </c>
      <c r="N24" s="41">
        <f t="shared" si="3"/>
        <v>-4.7192716236722276</v>
      </c>
      <c r="O24" s="27"/>
      <c r="Q24" s="27"/>
      <c r="R24" s="27"/>
    </row>
    <row r="25" spans="2:20" x14ac:dyDescent="0.25">
      <c r="B25" s="49" t="s">
        <v>25</v>
      </c>
      <c r="C25" s="30">
        <v>1963.875</v>
      </c>
      <c r="D25" s="31">
        <v>781.06</v>
      </c>
      <c r="E25" s="32">
        <v>94.509</v>
      </c>
      <c r="F25" s="32">
        <v>109.22</v>
      </c>
      <c r="G25" s="30">
        <v>338.91800000000001</v>
      </c>
      <c r="H25" s="31">
        <v>396.08</v>
      </c>
      <c r="I25" s="32">
        <v>353.86500000000001</v>
      </c>
      <c r="J25" s="32">
        <v>120.78</v>
      </c>
      <c r="K25" s="58">
        <f t="shared" si="2"/>
        <v>4.4102113195522179</v>
      </c>
      <c r="L25" s="33">
        <f t="shared" si="2"/>
        <v>-69.506160371642096</v>
      </c>
      <c r="M25" s="34">
        <f t="shared" si="3"/>
        <v>-81.981286996371963</v>
      </c>
      <c r="N25" s="34">
        <f t="shared" si="3"/>
        <v>-84.536399252298153</v>
      </c>
      <c r="O25" s="27"/>
      <c r="Q25" s="27"/>
      <c r="R25" s="27"/>
    </row>
    <row r="26" spans="2:20" x14ac:dyDescent="0.25">
      <c r="B26" s="36" t="s">
        <v>26</v>
      </c>
      <c r="C26" s="37">
        <v>691.37199999999996</v>
      </c>
      <c r="D26" s="38">
        <v>0</v>
      </c>
      <c r="E26" s="39">
        <v>352.31</v>
      </c>
      <c r="F26" s="39">
        <v>0</v>
      </c>
      <c r="G26" s="37">
        <v>329.08</v>
      </c>
      <c r="H26" s="38">
        <v>16.66</v>
      </c>
      <c r="I26" s="39">
        <v>159.08000000000001</v>
      </c>
      <c r="J26" s="39">
        <v>0</v>
      </c>
      <c r="K26" s="57">
        <f t="shared" si="2"/>
        <v>-51.659171022243825</v>
      </c>
      <c r="L26" s="40" t="s">
        <v>18</v>
      </c>
      <c r="M26" s="41">
        <f t="shared" si="3"/>
        <v>-76.990679402694923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3149.3069999999998</v>
      </c>
      <c r="D27" s="38">
        <v>4453.1610000000001</v>
      </c>
      <c r="E27" s="39">
        <v>2034.13</v>
      </c>
      <c r="F27" s="39">
        <v>1829.98</v>
      </c>
      <c r="G27" s="37">
        <v>1936.18</v>
      </c>
      <c r="H27" s="38">
        <v>623.14</v>
      </c>
      <c r="I27" s="39">
        <v>3146.5009999999997</v>
      </c>
      <c r="J27" s="39">
        <v>2536.8900000000003</v>
      </c>
      <c r="K27" s="57">
        <f t="shared" si="2"/>
        <v>62.510768626883845</v>
      </c>
      <c r="L27" s="40">
        <f t="shared" si="2"/>
        <v>307.11397117822645</v>
      </c>
      <c r="M27" s="41">
        <f t="shared" si="3"/>
        <v>-8.909896685207741E-2</v>
      </c>
      <c r="N27" s="41">
        <f t="shared" si="3"/>
        <v>-43.031702648972264</v>
      </c>
      <c r="O27" s="27"/>
      <c r="Q27" s="27"/>
      <c r="R27" s="27"/>
    </row>
    <row r="28" spans="2:20" x14ac:dyDescent="0.25">
      <c r="B28" s="59" t="s">
        <v>28</v>
      </c>
      <c r="C28" s="60">
        <v>69810.675000000003</v>
      </c>
      <c r="D28" s="61">
        <v>92869.051000000007</v>
      </c>
      <c r="E28" s="61">
        <v>43335.959000000003</v>
      </c>
      <c r="F28" s="61">
        <v>24813.311000000002</v>
      </c>
      <c r="G28" s="61">
        <v>31447.742999999999</v>
      </c>
      <c r="H28" s="61">
        <v>13749.758</v>
      </c>
      <c r="I28" s="61">
        <v>34445.748</v>
      </c>
      <c r="J28" s="61">
        <v>38233.865999999995</v>
      </c>
      <c r="K28" s="61">
        <f>+((I28*100/G28)-100)</f>
        <v>9.5332914670537718</v>
      </c>
      <c r="L28" s="61">
        <f>+((J28*100/H28)-100)</f>
        <v>178.06937402098276</v>
      </c>
      <c r="M28" s="61">
        <f>+((I28*100/C28)-100)</f>
        <v>-50.658336995022616</v>
      </c>
      <c r="N28" s="62">
        <f>+((J28*100/D28)-100)</f>
        <v>-58.830347044248363</v>
      </c>
    </row>
    <row r="29" spans="2:20" x14ac:dyDescent="0.25">
      <c r="B29" s="21"/>
      <c r="C29" s="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20" x14ac:dyDescent="0.25">
      <c r="B30" s="64" t="s">
        <v>29</v>
      </c>
      <c r="C30" s="65"/>
      <c r="D30" s="65"/>
      <c r="E30" s="65"/>
      <c r="F30" s="65"/>
      <c r="G30" s="65"/>
      <c r="H30" s="65"/>
      <c r="I30" s="65"/>
      <c r="J30" s="65"/>
      <c r="K30" s="64"/>
      <c r="L30" s="66"/>
      <c r="M30" s="66"/>
      <c r="N30" s="66"/>
    </row>
    <row r="31" spans="2:20" ht="15" customHeight="1" x14ac:dyDescent="0.25">
      <c r="B31" s="67" t="s">
        <v>30</v>
      </c>
      <c r="C31" s="67"/>
      <c r="D31" s="67"/>
      <c r="E31" s="67"/>
      <c r="F31" s="67"/>
      <c r="G31" s="68"/>
      <c r="H31" s="68"/>
      <c r="I31" s="68"/>
      <c r="J31" s="68"/>
      <c r="K31" s="69"/>
      <c r="L31" s="27"/>
      <c r="M31" s="27"/>
      <c r="N31" s="27"/>
    </row>
    <row r="32" spans="2:20" x14ac:dyDescent="0.25">
      <c r="B32" s="67" t="s">
        <v>31</v>
      </c>
      <c r="C32" s="67"/>
      <c r="D32" s="67"/>
      <c r="E32" s="67"/>
      <c r="F32" s="67"/>
      <c r="G32" s="70"/>
      <c r="H32" s="69"/>
      <c r="I32" s="69"/>
      <c r="J32" s="69"/>
      <c r="K32" s="71"/>
      <c r="L32" s="27"/>
      <c r="M32" s="27"/>
      <c r="N32" s="27"/>
    </row>
    <row r="33" spans="2:14" ht="15" customHeight="1" x14ac:dyDescent="0.25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4"/>
      <c r="M33" s="66"/>
      <c r="N33" s="66"/>
    </row>
    <row r="34" spans="2:14" x14ac:dyDescent="0.25">
      <c r="C34" s="27"/>
      <c r="D34" s="27"/>
    </row>
    <row r="35" spans="2:14" x14ac:dyDescent="0.25">
      <c r="K35" s="75"/>
      <c r="L35" s="76" t="s">
        <v>33</v>
      </c>
      <c r="M35" s="76"/>
      <c r="N35" s="76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2025-03-05T10:11:55Z</dcterms:created>
  <dcterms:modified xsi:type="dcterms:W3CDTF">2025-03-05T10:12:58Z</dcterms:modified>
</cp:coreProperties>
</file>