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lantav\Desktop\"/>
    </mc:Choice>
  </mc:AlternateContent>
  <xr:revisionPtr revIDLastSave="0" documentId="13_ncr:1_{6CF2B826-064B-488B-B6A2-9FE5C8128556}" xr6:coauthVersionLast="47" xr6:coauthVersionMax="47" xr10:uidLastSave="{00000000-0000-0000-0000-000000000000}"/>
  <bookViews>
    <workbookView xWindow="-108" yWindow="-108" windowWidth="23256" windowHeight="12456" xr2:uid="{EDDD6BA1-2DDB-4048-81C4-F6CC8A5B4EA4}"/>
  </bookViews>
  <sheets>
    <sheet name="2025 10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3" l="1"/>
  <c r="G84" i="3"/>
  <c r="H83" i="3"/>
  <c r="G83" i="3"/>
  <c r="H82" i="3"/>
  <c r="G82" i="3"/>
  <c r="H79" i="3"/>
  <c r="G79" i="3"/>
  <c r="H78" i="3"/>
  <c r="G78" i="3"/>
  <c r="H77" i="3"/>
  <c r="G77" i="3"/>
  <c r="H76" i="3"/>
  <c r="G76" i="3"/>
  <c r="H75" i="3"/>
  <c r="G75" i="3"/>
  <c r="G74" i="3"/>
  <c r="H72" i="3"/>
  <c r="G72" i="3"/>
  <c r="G70" i="3"/>
  <c r="H69" i="3"/>
  <c r="G69" i="3"/>
  <c r="H68" i="3"/>
  <c r="G68" i="3"/>
  <c r="H67" i="3"/>
  <c r="G67" i="3"/>
  <c r="G65" i="3"/>
  <c r="H62" i="3"/>
  <c r="G62" i="3"/>
  <c r="H61" i="3"/>
  <c r="G61" i="3"/>
  <c r="H60" i="3"/>
  <c r="G60" i="3"/>
  <c r="H59" i="3"/>
  <c r="G59" i="3"/>
  <c r="H58" i="3"/>
  <c r="G58" i="3"/>
  <c r="H57" i="3"/>
  <c r="G57" i="3"/>
  <c r="H55" i="3"/>
  <c r="G55" i="3"/>
  <c r="H54" i="3"/>
  <c r="G54" i="3"/>
  <c r="H53" i="3"/>
  <c r="G53" i="3"/>
  <c r="H51" i="3"/>
  <c r="G51" i="3"/>
  <c r="H49" i="3"/>
  <c r="G49" i="3"/>
  <c r="H48" i="3"/>
  <c r="G48" i="3"/>
  <c r="H47" i="3"/>
  <c r="H46" i="3"/>
  <c r="H44" i="3"/>
  <c r="H42" i="3"/>
  <c r="G42" i="3"/>
  <c r="H41" i="3"/>
  <c r="G41" i="3"/>
  <c r="H38" i="3"/>
  <c r="G38" i="3"/>
  <c r="H37" i="3"/>
  <c r="G37" i="3"/>
  <c r="H36" i="3"/>
  <c r="G36" i="3"/>
  <c r="H34" i="3"/>
  <c r="G34" i="3"/>
  <c r="H32" i="3"/>
  <c r="G32" i="3"/>
  <c r="H30" i="3"/>
  <c r="G30" i="3"/>
  <c r="H28" i="3"/>
  <c r="G28" i="3"/>
  <c r="H25" i="3"/>
  <c r="G25" i="3"/>
  <c r="H24" i="3"/>
  <c r="G24" i="3"/>
  <c r="H22" i="3"/>
  <c r="H21" i="3"/>
  <c r="G21" i="3"/>
  <c r="H20" i="3"/>
  <c r="G20" i="3"/>
  <c r="H18" i="3"/>
  <c r="G18" i="3"/>
  <c r="H17" i="3"/>
  <c r="G17" i="3"/>
  <c r="H16" i="3"/>
  <c r="G16" i="3"/>
  <c r="H15" i="3"/>
  <c r="G15" i="3"/>
  <c r="H13" i="3"/>
  <c r="G13" i="3"/>
  <c r="H12" i="3"/>
  <c r="G12" i="3"/>
  <c r="H10" i="3"/>
  <c r="G10" i="3"/>
  <c r="G9" i="3"/>
  <c r="H8" i="3"/>
  <c r="G8" i="3"/>
</calcChain>
</file>

<file path=xl/sharedStrings.xml><?xml version="1.0" encoding="utf-8"?>
<sst xmlns="http://schemas.openxmlformats.org/spreadsheetml/2006/main" count="243" uniqueCount="47">
  <si>
    <t>Kategorija pagal
raumeningumą</t>
  </si>
  <si>
    <t>Pokytis %</t>
  </si>
  <si>
    <t>7 sav.
(02 10–16)</t>
  </si>
  <si>
    <t>8 sav.
(02 17–23)</t>
  </si>
  <si>
    <t>9 sav.
(02 24–03 02)</t>
  </si>
  <si>
    <t>10 sav.
(03 03–09)</t>
  </si>
  <si>
    <t>savaitės*</t>
  </si>
  <si>
    <t>metų**</t>
  </si>
  <si>
    <t>Jauni buliai (A):</t>
  </si>
  <si>
    <t>-</t>
  </si>
  <si>
    <t>U</t>
  </si>
  <si>
    <t>R</t>
  </si>
  <si>
    <t>O</t>
  </si>
  <si>
    <t>P</t>
  </si>
  <si>
    <t>Buliai (B):</t>
  </si>
  <si>
    <t>Karvės (D):</t>
  </si>
  <si>
    <t>Telyčios (E):</t>
  </si>
  <si>
    <t>Pastabos:</t>
  </si>
  <si>
    <t>** lyginant 2025 m. 10 savaitę su 2024 m. 10 savaite</t>
  </si>
  <si>
    <t>Šaltinis – ŽŪDC (LŽŪMPRIS)</t>
  </si>
  <si>
    <t>Naudojant ŽŪDC (LŽŪMPRIS) duomenis, būtina nurodyti šaltinį.</t>
  </si>
  <si>
    <t xml:space="preserve">Galvijų supirkimo kainos Lietuvos įmonėse 2025 m. 7–10 sav., EUR/100 kg skerdenų (be PVM)  </t>
  </si>
  <si>
    <t>10 sav.***
(03 04–10)</t>
  </si>
  <si>
    <t>U1</t>
  </si>
  <si>
    <t>●</t>
  </si>
  <si>
    <t>U2</t>
  </si>
  <si>
    <t>U3</t>
  </si>
  <si>
    <t>R1</t>
  </si>
  <si>
    <t>R2</t>
  </si>
  <si>
    <t>R3</t>
  </si>
  <si>
    <t>R4</t>
  </si>
  <si>
    <t>O1</t>
  </si>
  <si>
    <t>O2</t>
  </si>
  <si>
    <t>O3</t>
  </si>
  <si>
    <t>O4</t>
  </si>
  <si>
    <t>P1</t>
  </si>
  <si>
    <t>P2</t>
  </si>
  <si>
    <t>P3</t>
  </si>
  <si>
    <t>U-P</t>
  </si>
  <si>
    <t>U4</t>
  </si>
  <si>
    <t>R5</t>
  </si>
  <si>
    <t>O5</t>
  </si>
  <si>
    <t>P4</t>
  </si>
  <si>
    <t>Vidutinė A-Z</t>
  </si>
  <si>
    <t>● - konfidencialūs duomenys</t>
  </si>
  <si>
    <t>* lyginant 2025 m. 10 savaitę su 2025 m. 9 savaite</t>
  </si>
  <si>
    <t>*** patikslinti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</si>
</sst>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sz val="9"/>
      <name val="Times New Roman Baltic"/>
      <family val="1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6" fillId="0" borderId="0" xfId="0" applyFont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2" applyFont="1" applyAlignment="1">
      <alignment horizont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  <xf numFmtId="0" fontId="5" fillId="4" borderId="0" xfId="2" applyFont="1" applyFill="1" applyAlignment="1">
      <alignment horizontal="center" vertical="center" wrapText="1"/>
    </xf>
    <xf numFmtId="0" fontId="2" fillId="4" borderId="11" xfId="2" applyFont="1" applyFill="1" applyBorder="1" applyAlignment="1">
      <alignment horizontal="center" vertical="center" wrapText="1"/>
    </xf>
    <xf numFmtId="2" fontId="12" fillId="0" borderId="12" xfId="0" quotePrefix="1" applyNumberFormat="1" applyFont="1" applyBorder="1" applyAlignment="1">
      <alignment horizontal="right" vertical="center" indent="1"/>
    </xf>
    <xf numFmtId="2" fontId="13" fillId="0" borderId="11" xfId="2" applyNumberFormat="1" applyFont="1" applyBorder="1" applyAlignment="1">
      <alignment horizontal="right" vertical="center" wrapText="1" indent="1"/>
    </xf>
    <xf numFmtId="2" fontId="13" fillId="0" borderId="13" xfId="2" applyNumberFormat="1" applyFont="1" applyBorder="1" applyAlignment="1">
      <alignment horizontal="right" vertical="center" wrapText="1" indent="1"/>
    </xf>
    <xf numFmtId="2" fontId="12" fillId="0" borderId="11" xfId="0" quotePrefix="1" applyNumberFormat="1" applyFont="1" applyBorder="1" applyAlignment="1">
      <alignment horizontal="right" vertical="center" indent="1"/>
    </xf>
    <xf numFmtId="2" fontId="13" fillId="0" borderId="2" xfId="2" applyNumberFormat="1" applyFont="1" applyBorder="1" applyAlignment="1">
      <alignment horizontal="right" vertical="center" wrapText="1" indent="1"/>
    </xf>
    <xf numFmtId="2" fontId="13" fillId="0" borderId="0" xfId="2" applyNumberFormat="1" applyFont="1" applyAlignment="1">
      <alignment horizontal="right" vertical="center" wrapText="1" indent="1"/>
    </xf>
    <xf numFmtId="0" fontId="13" fillId="0" borderId="3" xfId="2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0" fontId="7" fillId="0" borderId="0" xfId="0" applyFont="1" applyAlignment="1">
      <alignment horizontal="center" vertical="center" wrapText="1"/>
    </xf>
    <xf numFmtId="2" fontId="14" fillId="0" borderId="2" xfId="2" applyNumberFormat="1" applyFont="1" applyBorder="1" applyAlignment="1">
      <alignment horizontal="right" vertical="center" wrapText="1" indent="1"/>
    </xf>
    <xf numFmtId="0" fontId="14" fillId="0" borderId="0" xfId="2" applyFont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0" fontId="15" fillId="0" borderId="3" xfId="0" applyFont="1" applyBorder="1" applyAlignment="1">
      <alignment horizontal="right" vertical="center" wrapText="1" indent="1"/>
    </xf>
    <xf numFmtId="2" fontId="16" fillId="0" borderId="0" xfId="0" quotePrefix="1" applyNumberFormat="1" applyFont="1" applyAlignment="1">
      <alignment horizontal="right" vertical="center" indent="1"/>
    </xf>
    <xf numFmtId="2" fontId="12" fillId="0" borderId="2" xfId="0" quotePrefix="1" applyNumberFormat="1" applyFont="1" applyBorder="1" applyAlignment="1">
      <alignment horizontal="right" vertical="center" indent="1"/>
    </xf>
    <xf numFmtId="2" fontId="17" fillId="0" borderId="0" xfId="0" applyNumberFormat="1" applyFont="1" applyAlignment="1">
      <alignment horizontal="right" vertical="center" wrapText="1" indent="1"/>
    </xf>
    <xf numFmtId="0" fontId="17" fillId="0" borderId="3" xfId="0" applyFont="1" applyBorder="1" applyAlignment="1">
      <alignment horizontal="right" vertical="center" wrapText="1" indent="1"/>
    </xf>
    <xf numFmtId="2" fontId="18" fillId="0" borderId="0" xfId="0" quotePrefix="1" applyNumberFormat="1" applyFont="1" applyAlignment="1">
      <alignment horizontal="right" vertical="center" indent="1"/>
    </xf>
    <xf numFmtId="2" fontId="17" fillId="0" borderId="2" xfId="0" applyNumberFormat="1" applyFont="1" applyBorder="1" applyAlignment="1">
      <alignment horizontal="right" vertical="center" wrapText="1" indent="1"/>
    </xf>
    <xf numFmtId="0" fontId="13" fillId="0" borderId="0" xfId="2" applyFont="1" applyAlignment="1">
      <alignment horizontal="right" vertical="center" wrapText="1" indent="1"/>
    </xf>
    <xf numFmtId="2" fontId="17" fillId="0" borderId="3" xfId="0" applyNumberFormat="1" applyFont="1" applyBorder="1" applyAlignment="1">
      <alignment horizontal="right" vertical="center" wrapText="1" indent="1"/>
    </xf>
    <xf numFmtId="2" fontId="19" fillId="0" borderId="2" xfId="0" applyNumberFormat="1" applyFont="1" applyBorder="1" applyAlignment="1">
      <alignment horizontal="right" vertical="center" wrapText="1" indent="1"/>
    </xf>
    <xf numFmtId="2" fontId="19" fillId="0" borderId="0" xfId="0" applyNumberFormat="1" applyFont="1" applyAlignment="1">
      <alignment horizontal="right" vertical="center" wrapText="1" indent="1"/>
    </xf>
    <xf numFmtId="0" fontId="19" fillId="0" borderId="3" xfId="0" applyFont="1" applyBorder="1" applyAlignment="1">
      <alignment horizontal="right" vertical="center" wrapText="1" indent="1"/>
    </xf>
    <xf numFmtId="2" fontId="20" fillId="0" borderId="0" xfId="0" quotePrefix="1" applyNumberFormat="1" applyFont="1" applyAlignment="1">
      <alignment horizontal="right" vertical="center" indent="1"/>
    </xf>
    <xf numFmtId="2" fontId="19" fillId="0" borderId="14" xfId="0" applyNumberFormat="1" applyFont="1" applyBorder="1" applyAlignment="1">
      <alignment horizontal="right" vertical="center" wrapText="1" indent="1"/>
    </xf>
    <xf numFmtId="2" fontId="21" fillId="0" borderId="15" xfId="2" applyNumberFormat="1" applyFont="1" applyBorder="1" applyAlignment="1">
      <alignment horizontal="right" vertical="center" wrapText="1" indent="1"/>
    </xf>
    <xf numFmtId="0" fontId="21" fillId="0" borderId="16" xfId="2" applyFont="1" applyBorder="1" applyAlignment="1">
      <alignment horizontal="right" vertical="center" wrapText="1" indent="1"/>
    </xf>
    <xf numFmtId="0" fontId="5" fillId="3" borderId="17" xfId="2" applyFont="1" applyFill="1" applyBorder="1" applyAlignment="1">
      <alignment horizontal="center" wrapText="1"/>
    </xf>
    <xf numFmtId="2" fontId="20" fillId="3" borderId="18" xfId="0" applyNumberFormat="1" applyFont="1" applyFill="1" applyBorder="1" applyAlignment="1">
      <alignment horizontal="right" vertical="center" wrapText="1" indent="1"/>
    </xf>
    <xf numFmtId="0" fontId="20" fillId="3" borderId="18" xfId="0" applyFont="1" applyFill="1" applyBorder="1" applyAlignment="1">
      <alignment horizontal="right" vertical="center" wrapText="1" indent="1"/>
    </xf>
    <xf numFmtId="2" fontId="20" fillId="3" borderId="18" xfId="0" applyNumberFormat="1" applyFont="1" applyFill="1" applyBorder="1" applyAlignment="1">
      <alignment horizontal="right" vertical="center" indent="1"/>
    </xf>
    <xf numFmtId="2" fontId="20" fillId="3" borderId="19" xfId="0" applyNumberFormat="1" applyFont="1" applyFill="1" applyBorder="1" applyAlignment="1">
      <alignment horizontal="right" vertical="center" indent="1"/>
    </xf>
    <xf numFmtId="0" fontId="5" fillId="4" borderId="20" xfId="2" applyFont="1" applyFill="1" applyBorder="1" applyAlignment="1">
      <alignment horizontal="center" wrapText="1"/>
    </xf>
    <xf numFmtId="0" fontId="2" fillId="4" borderId="0" xfId="2" applyFont="1" applyFill="1" applyAlignment="1">
      <alignment horizontal="center" wrapText="1"/>
    </xf>
    <xf numFmtId="0" fontId="13" fillId="0" borderId="11" xfId="2" applyFont="1" applyBorder="1" applyAlignment="1">
      <alignment horizontal="right" vertical="center" wrapText="1" indent="1"/>
    </xf>
    <xf numFmtId="2" fontId="13" fillId="0" borderId="0" xfId="2" quotePrefix="1" applyNumberFormat="1" applyFont="1" applyAlignment="1">
      <alignment horizontal="right" vertical="center" wrapText="1" indent="1"/>
    </xf>
    <xf numFmtId="0" fontId="3" fillId="0" borderId="0" xfId="2" applyFont="1" applyAlignment="1">
      <alignment horizontal="center" wrapText="1"/>
    </xf>
    <xf numFmtId="2" fontId="12" fillId="0" borderId="3" xfId="0" quotePrefix="1" applyNumberFormat="1" applyFont="1" applyBorder="1" applyAlignment="1">
      <alignment horizontal="right" vertical="center" indent="1"/>
    </xf>
    <xf numFmtId="0" fontId="13" fillId="0" borderId="2" xfId="2" applyFont="1" applyBorder="1" applyAlignment="1">
      <alignment horizontal="right" vertical="center" wrapText="1" indent="1"/>
    </xf>
    <xf numFmtId="0" fontId="12" fillId="0" borderId="3" xfId="0" quotePrefix="1" applyFont="1" applyBorder="1" applyAlignment="1">
      <alignment horizontal="right" vertical="center" indent="1"/>
    </xf>
    <xf numFmtId="0" fontId="21" fillId="0" borderId="2" xfId="2" applyFont="1" applyBorder="1" applyAlignment="1">
      <alignment horizontal="right" vertical="center" wrapText="1" indent="1"/>
    </xf>
    <xf numFmtId="0" fontId="16" fillId="0" borderId="3" xfId="0" quotePrefix="1" applyFont="1" applyBorder="1" applyAlignment="1">
      <alignment horizontal="right" vertical="center" indent="1"/>
    </xf>
    <xf numFmtId="2" fontId="13" fillId="0" borderId="3" xfId="2" applyNumberFormat="1" applyFont="1" applyBorder="1" applyAlignment="1">
      <alignment horizontal="right" vertical="center" wrapText="1" indent="1"/>
    </xf>
    <xf numFmtId="2" fontId="20" fillId="0" borderId="2" xfId="0" quotePrefix="1" applyNumberFormat="1" applyFont="1" applyBorder="1" applyAlignment="1">
      <alignment horizontal="right" vertical="center" indent="1"/>
    </xf>
    <xf numFmtId="0" fontId="20" fillId="0" borderId="3" xfId="0" quotePrefix="1" applyFont="1" applyBorder="1" applyAlignment="1">
      <alignment horizontal="right" vertical="center" indent="1"/>
    </xf>
    <xf numFmtId="2" fontId="16" fillId="0" borderId="15" xfId="0" quotePrefix="1" applyNumberFormat="1" applyFont="1" applyBorder="1" applyAlignment="1">
      <alignment horizontal="right" vertical="center" indent="1"/>
    </xf>
    <xf numFmtId="0" fontId="16" fillId="0" borderId="16" xfId="0" quotePrefix="1" applyFont="1" applyBorder="1" applyAlignment="1">
      <alignment horizontal="right" vertical="center" indent="1"/>
    </xf>
    <xf numFmtId="0" fontId="5" fillId="3" borderId="19" xfId="2" applyFont="1" applyFill="1" applyBorder="1" applyAlignment="1">
      <alignment horizontal="center" wrapText="1"/>
    </xf>
    <xf numFmtId="2" fontId="19" fillId="3" borderId="18" xfId="0" applyNumberFormat="1" applyFont="1" applyFill="1" applyBorder="1" applyAlignment="1">
      <alignment horizontal="right" vertical="center" wrapText="1" indent="1"/>
    </xf>
    <xf numFmtId="0" fontId="19" fillId="3" borderId="18" xfId="0" applyFont="1" applyFill="1" applyBorder="1" applyAlignment="1">
      <alignment horizontal="right" vertical="center" wrapText="1" indent="1"/>
    </xf>
    <xf numFmtId="2" fontId="20" fillId="3" borderId="18" xfId="0" quotePrefix="1" applyNumberFormat="1" applyFont="1" applyFill="1" applyBorder="1" applyAlignment="1">
      <alignment horizontal="right" vertical="center" indent="1"/>
    </xf>
    <xf numFmtId="2" fontId="13" fillId="0" borderId="12" xfId="2" applyNumberFormat="1" applyFont="1" applyBorder="1" applyAlignment="1">
      <alignment horizontal="right" vertical="center" wrapText="1" indent="1"/>
    </xf>
    <xf numFmtId="0" fontId="4" fillId="0" borderId="0" xfId="2" applyFont="1" applyAlignment="1">
      <alignment horizontal="center" wrapText="1"/>
    </xf>
    <xf numFmtId="2" fontId="21" fillId="0" borderId="2" xfId="2" applyNumberFormat="1" applyFont="1" applyBorder="1" applyAlignment="1">
      <alignment horizontal="right" vertical="center" wrapText="1" indent="1"/>
    </xf>
    <xf numFmtId="2" fontId="21" fillId="0" borderId="0" xfId="2" applyNumberFormat="1" applyFont="1" applyAlignment="1">
      <alignment horizontal="right" vertical="center" wrapText="1" indent="1"/>
    </xf>
    <xf numFmtId="0" fontId="21" fillId="0" borderId="3" xfId="2" applyFont="1" applyBorder="1" applyAlignment="1">
      <alignment horizontal="right" vertical="center" wrapText="1" indent="1"/>
    </xf>
    <xf numFmtId="2" fontId="12" fillId="0" borderId="2" xfId="2" quotePrefix="1" applyNumberFormat="1" applyFont="1" applyBorder="1" applyAlignment="1">
      <alignment horizontal="right" vertical="center" wrapText="1" indent="1"/>
    </xf>
    <xf numFmtId="2" fontId="12" fillId="0" borderId="2" xfId="0" applyNumberFormat="1" applyFont="1" applyBorder="1" applyAlignment="1">
      <alignment horizontal="right" vertical="center" wrapText="1" indent="1"/>
    </xf>
    <xf numFmtId="2" fontId="21" fillId="0" borderId="0" xfId="2" quotePrefix="1" applyNumberFormat="1" applyFont="1" applyAlignment="1">
      <alignment horizontal="right" vertical="center" wrapText="1" indent="1"/>
    </xf>
    <xf numFmtId="2" fontId="22" fillId="0" borderId="0" xfId="2" quotePrefix="1" applyNumberFormat="1" applyFont="1" applyAlignment="1">
      <alignment horizontal="right" vertical="center" wrapText="1" indent="1"/>
    </xf>
    <xf numFmtId="2" fontId="14" fillId="0" borderId="0" xfId="2" quotePrefix="1" applyNumberFormat="1" applyFont="1" applyAlignment="1">
      <alignment horizontal="right" vertical="center" wrapText="1" indent="1"/>
    </xf>
    <xf numFmtId="2" fontId="19" fillId="3" borderId="21" xfId="0" applyNumberFormat="1" applyFont="1" applyFill="1" applyBorder="1" applyAlignment="1">
      <alignment horizontal="right" vertical="center" wrapText="1" indent="1"/>
    </xf>
    <xf numFmtId="0" fontId="19" fillId="3" borderId="21" xfId="0" applyFont="1" applyFill="1" applyBorder="1" applyAlignment="1">
      <alignment horizontal="right" vertical="center" wrapText="1" indent="1"/>
    </xf>
    <xf numFmtId="2" fontId="20" fillId="3" borderId="17" xfId="0" quotePrefix="1" applyNumberFormat="1" applyFont="1" applyFill="1" applyBorder="1" applyAlignment="1">
      <alignment horizontal="right" vertical="center" indent="1"/>
    </xf>
    <xf numFmtId="2" fontId="17" fillId="0" borderId="12" xfId="0" applyNumberFormat="1" applyFont="1" applyBorder="1" applyAlignment="1">
      <alignment horizontal="right" vertical="center" wrapText="1" indent="1"/>
    </xf>
    <xf numFmtId="2" fontId="13" fillId="4" borderId="11" xfId="2" applyNumberFormat="1" applyFont="1" applyFill="1" applyBorder="1" applyAlignment="1">
      <alignment horizontal="right" vertical="center" wrapText="1" indent="1"/>
    </xf>
    <xf numFmtId="2" fontId="13" fillId="4" borderId="13" xfId="2" applyNumberFormat="1" applyFont="1" applyFill="1" applyBorder="1" applyAlignment="1">
      <alignment horizontal="right" vertical="center" wrapText="1" indent="1"/>
    </xf>
    <xf numFmtId="2" fontId="13" fillId="4" borderId="0" xfId="2" applyNumberFormat="1" applyFont="1" applyFill="1" applyAlignment="1">
      <alignment horizontal="right" vertical="center" wrapText="1" indent="1"/>
    </xf>
    <xf numFmtId="0" fontId="13" fillId="4" borderId="3" xfId="2" applyFont="1" applyFill="1" applyBorder="1" applyAlignment="1">
      <alignment horizontal="right" vertical="center" wrapText="1" indent="1"/>
    </xf>
    <xf numFmtId="2" fontId="13" fillId="4" borderId="3" xfId="2" applyNumberFormat="1" applyFont="1" applyFill="1" applyBorder="1" applyAlignment="1">
      <alignment horizontal="right" vertical="center" wrapText="1" indent="1"/>
    </xf>
    <xf numFmtId="0" fontId="5" fillId="0" borderId="0" xfId="2" applyFont="1" applyAlignment="1">
      <alignment horizontal="center" wrapText="1"/>
    </xf>
    <xf numFmtId="2" fontId="15" fillId="0" borderId="2" xfId="0" applyNumberFormat="1" applyFont="1" applyBorder="1" applyAlignment="1">
      <alignment horizontal="right" vertical="center" wrapText="1" indent="1"/>
    </xf>
    <xf numFmtId="2" fontId="21" fillId="4" borderId="0" xfId="2" applyNumberFormat="1" applyFont="1" applyFill="1" applyAlignment="1">
      <alignment horizontal="right" vertical="center" wrapText="1" indent="1"/>
    </xf>
    <xf numFmtId="0" fontId="21" fillId="4" borderId="3" xfId="2" applyFont="1" applyFill="1" applyBorder="1" applyAlignment="1">
      <alignment horizontal="right" vertical="center" wrapText="1" indent="1"/>
    </xf>
    <xf numFmtId="2" fontId="15" fillId="0" borderId="3" xfId="0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2" fontId="12" fillId="0" borderId="2" xfId="0" applyNumberFormat="1" applyFont="1" applyBorder="1" applyAlignment="1">
      <alignment horizontal="right" vertical="center" indent="1"/>
    </xf>
    <xf numFmtId="2" fontId="23" fillId="0" borderId="0" xfId="0" applyNumberFormat="1" applyFont="1" applyAlignment="1">
      <alignment horizontal="right" vertical="center" wrapText="1" indent="1"/>
    </xf>
    <xf numFmtId="0" fontId="23" fillId="0" borderId="3" xfId="0" applyFont="1" applyBorder="1" applyAlignment="1">
      <alignment horizontal="right" vertical="center" wrapText="1" indent="1"/>
    </xf>
    <xf numFmtId="2" fontId="19" fillId="0" borderId="14" xfId="0" quotePrefix="1" applyNumberFormat="1" applyFont="1" applyBorder="1" applyAlignment="1">
      <alignment horizontal="right" vertical="center" wrapText="1" indent="1"/>
    </xf>
    <xf numFmtId="2" fontId="19" fillId="0" borderId="10" xfId="0" applyNumberFormat="1" applyFont="1" applyBorder="1" applyAlignment="1">
      <alignment horizontal="right" vertical="center" wrapText="1" indent="1"/>
    </xf>
    <xf numFmtId="0" fontId="19" fillId="0" borderId="22" xfId="0" applyFont="1" applyBorder="1" applyAlignment="1">
      <alignment horizontal="right" vertical="center" wrapText="1" indent="1"/>
    </xf>
    <xf numFmtId="0" fontId="5" fillId="3" borderId="23" xfId="2" applyFont="1" applyFill="1" applyBorder="1" applyAlignment="1">
      <alignment horizontal="center" wrapText="1"/>
    </xf>
    <xf numFmtId="2" fontId="19" fillId="3" borderId="24" xfId="0" applyNumberFormat="1" applyFont="1" applyFill="1" applyBorder="1" applyAlignment="1">
      <alignment horizontal="right" vertical="center" wrapText="1" indent="1"/>
    </xf>
    <xf numFmtId="2" fontId="19" fillId="3" borderId="25" xfId="0" applyNumberFormat="1" applyFont="1" applyFill="1" applyBorder="1" applyAlignment="1">
      <alignment horizontal="right" vertical="center" wrapText="1" indent="1"/>
    </xf>
    <xf numFmtId="0" fontId="19" fillId="3" borderId="25" xfId="0" applyFont="1" applyFill="1" applyBorder="1" applyAlignment="1">
      <alignment horizontal="right" vertical="center" wrapText="1" indent="1"/>
    </xf>
    <xf numFmtId="2" fontId="20" fillId="3" borderId="24" xfId="0" applyNumberFormat="1" applyFont="1" applyFill="1" applyBorder="1" applyAlignment="1">
      <alignment horizontal="right" vertical="center" indent="1"/>
    </xf>
    <xf numFmtId="2" fontId="20" fillId="3" borderId="4" xfId="0" applyNumberFormat="1" applyFont="1" applyFill="1" applyBorder="1" applyAlignment="1">
      <alignment horizontal="right" vertical="center" indent="1"/>
    </xf>
    <xf numFmtId="2" fontId="5" fillId="2" borderId="26" xfId="2" applyNumberFormat="1" applyFont="1" applyFill="1" applyBorder="1" applyAlignment="1">
      <alignment horizontal="center" vertical="center" wrapText="1"/>
    </xf>
    <xf numFmtId="2" fontId="20" fillId="2" borderId="27" xfId="0" applyNumberFormat="1" applyFont="1" applyFill="1" applyBorder="1" applyAlignment="1">
      <alignment horizontal="right" vertical="center" wrapText="1" indent="1"/>
    </xf>
    <xf numFmtId="0" fontId="20" fillId="2" borderId="27" xfId="0" applyFont="1" applyFill="1" applyBorder="1" applyAlignment="1">
      <alignment horizontal="right" vertical="center" wrapText="1" indent="1"/>
    </xf>
    <xf numFmtId="2" fontId="20" fillId="2" borderId="27" xfId="0" applyNumberFormat="1" applyFont="1" applyFill="1" applyBorder="1" applyAlignment="1">
      <alignment horizontal="right" vertical="center" indent="1"/>
    </xf>
    <xf numFmtId="2" fontId="20" fillId="2" borderId="28" xfId="0" applyNumberFormat="1" applyFont="1" applyFill="1" applyBorder="1" applyAlignment="1">
      <alignment horizontal="right" vertical="center" indent="1"/>
    </xf>
    <xf numFmtId="0" fontId="12" fillId="0" borderId="0" xfId="0" applyFont="1"/>
    <xf numFmtId="0" fontId="3" fillId="0" borderId="0" xfId="2" applyFont="1"/>
    <xf numFmtId="0" fontId="24" fillId="0" borderId="0" xfId="0" applyFont="1" applyAlignment="1">
      <alignment horizontal="left"/>
    </xf>
    <xf numFmtId="4" fontId="3" fillId="0" borderId="0" xfId="2" applyNumberFormat="1" applyFont="1"/>
    <xf numFmtId="0" fontId="11" fillId="0" borderId="0" xfId="2" applyFont="1" applyAlignment="1">
      <alignment horizontal="left"/>
    </xf>
    <xf numFmtId="2" fontId="20" fillId="0" borderId="0" xfId="0" applyNumberFormat="1" applyFont="1" applyAlignment="1">
      <alignment horizontal="right" vertical="center" wrapText="1" indent="1"/>
    </xf>
  </cellXfs>
  <cellStyles count="3">
    <cellStyle name="Normal" xfId="0" builtinId="0"/>
    <cellStyle name="Normal 2" xfId="2" xr:uid="{B8631250-7377-4BE0-87E7-A06F77177C11}"/>
    <cellStyle name="Normal_Sheet1 2" xfId="1" xr:uid="{691E893A-4F5B-45A2-92E4-F6F7A03C7F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197BA-5F58-4ADB-9564-C115C7495D9F}">
  <dimension ref="A2:H93"/>
  <sheetViews>
    <sheetView showGridLines="0" showRowColHeaders="0" tabSelected="1" workbookViewId="0">
      <selection activeCell="O6" sqref="O6"/>
    </sheetView>
  </sheetViews>
  <sheetFormatPr defaultRowHeight="14.4" x14ac:dyDescent="0.3"/>
  <cols>
    <col min="1" max="1" width="12.6640625" customWidth="1"/>
    <col min="2" max="2" width="11.44140625" customWidth="1"/>
    <col min="3" max="3" width="11.21875" customWidth="1"/>
    <col min="4" max="4" width="11.109375" customWidth="1"/>
    <col min="5" max="5" width="10.77734375" customWidth="1"/>
    <col min="6" max="6" width="9.88671875" customWidth="1"/>
  </cols>
  <sheetData>
    <row r="2" spans="1:8" x14ac:dyDescent="0.3">
      <c r="A2" s="4" t="s">
        <v>21</v>
      </c>
      <c r="B2" s="4"/>
      <c r="C2" s="4"/>
      <c r="D2" s="4"/>
      <c r="E2" s="4"/>
      <c r="F2" s="4"/>
      <c r="G2" s="4"/>
      <c r="H2" s="4"/>
    </row>
    <row r="4" spans="1:8" x14ac:dyDescent="0.3">
      <c r="A4" s="5" t="s">
        <v>0</v>
      </c>
      <c r="B4" s="6">
        <v>2024</v>
      </c>
      <c r="C4" s="7">
        <v>2025</v>
      </c>
      <c r="D4" s="7"/>
      <c r="E4" s="7"/>
      <c r="F4" s="8"/>
      <c r="G4" s="7" t="s">
        <v>1</v>
      </c>
      <c r="H4" s="7"/>
    </row>
    <row r="5" spans="1:8" ht="24" x14ac:dyDescent="0.3">
      <c r="A5" s="9"/>
      <c r="B5" s="10" t="s">
        <v>22</v>
      </c>
      <c r="C5" s="10" t="s">
        <v>2</v>
      </c>
      <c r="D5" s="10" t="s">
        <v>3</v>
      </c>
      <c r="E5" s="10" t="s">
        <v>4</v>
      </c>
      <c r="F5" s="10" t="s">
        <v>5</v>
      </c>
      <c r="G5" s="11" t="s">
        <v>6</v>
      </c>
      <c r="H5" s="12" t="s">
        <v>7</v>
      </c>
    </row>
    <row r="6" spans="1:8" x14ac:dyDescent="0.3">
      <c r="A6" s="13" t="s">
        <v>8</v>
      </c>
      <c r="B6" s="13"/>
      <c r="C6" s="13"/>
      <c r="D6" s="13"/>
      <c r="E6" s="14"/>
      <c r="F6" s="14"/>
      <c r="G6" s="14"/>
      <c r="H6" s="13"/>
    </row>
    <row r="7" spans="1:8" x14ac:dyDescent="0.3">
      <c r="A7" s="15" t="s">
        <v>23</v>
      </c>
      <c r="B7" s="16" t="s">
        <v>24</v>
      </c>
      <c r="C7" s="17" t="s">
        <v>24</v>
      </c>
      <c r="D7" s="17">
        <v>518.89</v>
      </c>
      <c r="E7" s="17" t="s">
        <v>9</v>
      </c>
      <c r="F7" s="18" t="s">
        <v>24</v>
      </c>
      <c r="G7" s="19" t="s">
        <v>9</v>
      </c>
      <c r="H7" s="19" t="s">
        <v>9</v>
      </c>
    </row>
    <row r="8" spans="1:8" x14ac:dyDescent="0.3">
      <c r="A8" s="1" t="s">
        <v>25</v>
      </c>
      <c r="B8" s="20">
        <v>424.34</v>
      </c>
      <c r="C8" s="21">
        <v>506.98</v>
      </c>
      <c r="D8" s="21">
        <v>528.88</v>
      </c>
      <c r="E8" s="21">
        <v>532.78</v>
      </c>
      <c r="F8" s="22">
        <v>556.23</v>
      </c>
      <c r="G8" s="23">
        <f>F8/E8*100-100</f>
        <v>4.4014414955516372</v>
      </c>
      <c r="H8" s="23">
        <f t="shared" ref="H8:H16" si="0">(F8/B8-1)*100</f>
        <v>31.081208464910226</v>
      </c>
    </row>
    <row r="9" spans="1:8" x14ac:dyDescent="0.3">
      <c r="A9" s="1" t="s">
        <v>26</v>
      </c>
      <c r="B9" s="20" t="s">
        <v>24</v>
      </c>
      <c r="C9" s="21">
        <v>482.61</v>
      </c>
      <c r="D9" s="21">
        <v>520.75</v>
      </c>
      <c r="E9" s="21">
        <v>537.82000000000005</v>
      </c>
      <c r="F9" s="22">
        <v>537.08000000000004</v>
      </c>
      <c r="G9" s="23">
        <f>F9/E9*100-100</f>
        <v>-0.13759250306793547</v>
      </c>
      <c r="H9" s="23" t="s">
        <v>9</v>
      </c>
    </row>
    <row r="10" spans="1:8" x14ac:dyDescent="0.3">
      <c r="A10" s="24" t="s">
        <v>10</v>
      </c>
      <c r="B10" s="25">
        <v>418.07</v>
      </c>
      <c r="C10" s="26">
        <v>495.09</v>
      </c>
      <c r="D10" s="26">
        <v>525.17999999999995</v>
      </c>
      <c r="E10" s="27">
        <v>534.19000000000005</v>
      </c>
      <c r="F10" s="28">
        <v>550.85</v>
      </c>
      <c r="G10" s="29">
        <f>F10/E10*100-100</f>
        <v>3.118740523034873</v>
      </c>
      <c r="H10" s="29">
        <f t="shared" si="0"/>
        <v>31.760231540172711</v>
      </c>
    </row>
    <row r="11" spans="1:8" x14ac:dyDescent="0.3">
      <c r="A11" s="1" t="s">
        <v>27</v>
      </c>
      <c r="B11" s="30" t="s">
        <v>24</v>
      </c>
      <c r="C11" s="31" t="s">
        <v>24</v>
      </c>
      <c r="D11" s="31">
        <v>495.2</v>
      </c>
      <c r="E11" s="31" t="s">
        <v>24</v>
      </c>
      <c r="F11" s="32">
        <v>586.03</v>
      </c>
      <c r="G11" s="23" t="s">
        <v>9</v>
      </c>
      <c r="H11" s="33" t="s">
        <v>9</v>
      </c>
    </row>
    <row r="12" spans="1:8" x14ac:dyDescent="0.3">
      <c r="A12" s="1" t="s">
        <v>28</v>
      </c>
      <c r="B12" s="34">
        <v>416.78</v>
      </c>
      <c r="C12" s="35">
        <v>506.01</v>
      </c>
      <c r="D12" s="35">
        <v>526.04999999999995</v>
      </c>
      <c r="E12" s="35">
        <v>528.01</v>
      </c>
      <c r="F12" s="22">
        <v>570.63</v>
      </c>
      <c r="G12" s="23">
        <f>F12/E12*100-100</f>
        <v>8.0718168216510975</v>
      </c>
      <c r="H12" s="23">
        <f t="shared" si="0"/>
        <v>36.913959403042384</v>
      </c>
    </row>
    <row r="13" spans="1:8" x14ac:dyDescent="0.3">
      <c r="A13" s="1" t="s">
        <v>29</v>
      </c>
      <c r="B13" s="34">
        <v>400.66</v>
      </c>
      <c r="C13" s="21">
        <v>493.82</v>
      </c>
      <c r="D13" s="21">
        <v>528.51</v>
      </c>
      <c r="E13" s="21">
        <v>540.65</v>
      </c>
      <c r="F13" s="22">
        <v>565.64</v>
      </c>
      <c r="G13" s="23">
        <f>F13/E13*100-100</f>
        <v>4.6222140016646733</v>
      </c>
      <c r="H13" s="23">
        <f t="shared" si="0"/>
        <v>41.177057854540003</v>
      </c>
    </row>
    <row r="14" spans="1:8" x14ac:dyDescent="0.3">
      <c r="A14" s="1" t="s">
        <v>30</v>
      </c>
      <c r="B14" s="30" t="s">
        <v>24</v>
      </c>
      <c r="C14" s="31" t="s">
        <v>24</v>
      </c>
      <c r="D14" s="31" t="s">
        <v>24</v>
      </c>
      <c r="E14" s="31" t="s">
        <v>24</v>
      </c>
      <c r="F14" s="36" t="s">
        <v>24</v>
      </c>
      <c r="G14" s="23" t="s">
        <v>9</v>
      </c>
      <c r="H14" s="23" t="s">
        <v>9</v>
      </c>
    </row>
    <row r="15" spans="1:8" x14ac:dyDescent="0.3">
      <c r="A15" s="24" t="s">
        <v>11</v>
      </c>
      <c r="B15" s="37">
        <v>409.43</v>
      </c>
      <c r="C15" s="38">
        <v>498.77</v>
      </c>
      <c r="D15" s="38">
        <v>526.19000000000005</v>
      </c>
      <c r="E15" s="38">
        <v>532.86</v>
      </c>
      <c r="F15" s="39">
        <v>568.44000000000005</v>
      </c>
      <c r="G15" s="40">
        <f>F15/E15*100-100</f>
        <v>6.6771759936944193</v>
      </c>
      <c r="H15" s="29">
        <f t="shared" si="0"/>
        <v>38.836919619959474</v>
      </c>
    </row>
    <row r="16" spans="1:8" x14ac:dyDescent="0.3">
      <c r="A16" s="1" t="s">
        <v>31</v>
      </c>
      <c r="B16" s="34">
        <v>345.91</v>
      </c>
      <c r="C16" s="31">
        <v>505.55</v>
      </c>
      <c r="D16" s="31">
        <v>463.54</v>
      </c>
      <c r="E16" s="31">
        <v>465.26</v>
      </c>
      <c r="F16" s="32">
        <v>481.52</v>
      </c>
      <c r="G16" s="23">
        <f t="shared" ref="G16:G21" si="1">F16/E16*100-100</f>
        <v>3.4948201005889246</v>
      </c>
      <c r="H16" s="33">
        <f t="shared" si="0"/>
        <v>39.203839148911548</v>
      </c>
    </row>
    <row r="17" spans="1:8" x14ac:dyDescent="0.3">
      <c r="A17" s="1" t="s">
        <v>32</v>
      </c>
      <c r="B17" s="34">
        <v>385.87</v>
      </c>
      <c r="C17" s="31">
        <v>500.56</v>
      </c>
      <c r="D17" s="31">
        <v>504.74</v>
      </c>
      <c r="E17" s="31">
        <v>530.66</v>
      </c>
      <c r="F17" s="32">
        <v>544.64</v>
      </c>
      <c r="G17" s="23">
        <f t="shared" si="1"/>
        <v>2.6344552067237004</v>
      </c>
      <c r="H17" s="23">
        <f>(F17/B17-1)*100</f>
        <v>41.145981807344434</v>
      </c>
    </row>
    <row r="18" spans="1:8" x14ac:dyDescent="0.3">
      <c r="A18" s="1" t="s">
        <v>33</v>
      </c>
      <c r="B18" s="34">
        <v>391.51</v>
      </c>
      <c r="C18" s="21">
        <v>507.65</v>
      </c>
      <c r="D18" s="21">
        <v>500.84</v>
      </c>
      <c r="E18" s="21">
        <v>535.53</v>
      </c>
      <c r="F18" s="22">
        <v>531.29</v>
      </c>
      <c r="G18" s="23">
        <f t="shared" si="1"/>
        <v>-0.79173902489124259</v>
      </c>
      <c r="H18" s="23">
        <f>(F18/B18-1)*100</f>
        <v>35.702791754999865</v>
      </c>
    </row>
    <row r="19" spans="1:8" x14ac:dyDescent="0.3">
      <c r="A19" s="1" t="s">
        <v>34</v>
      </c>
      <c r="B19" s="30" t="s">
        <v>24</v>
      </c>
      <c r="C19" s="31" t="s">
        <v>24</v>
      </c>
      <c r="D19" s="31" t="s">
        <v>24</v>
      </c>
      <c r="E19" s="31" t="s">
        <v>24</v>
      </c>
      <c r="F19" s="36" t="s">
        <v>24</v>
      </c>
      <c r="G19" s="23" t="s">
        <v>9</v>
      </c>
      <c r="H19" s="23" t="s">
        <v>9</v>
      </c>
    </row>
    <row r="20" spans="1:8" x14ac:dyDescent="0.3">
      <c r="A20" s="24" t="s">
        <v>12</v>
      </c>
      <c r="B20" s="37">
        <v>387.05</v>
      </c>
      <c r="C20" s="38">
        <v>503.13</v>
      </c>
      <c r="D20" s="38">
        <v>501.26</v>
      </c>
      <c r="E20" s="38">
        <v>528.6</v>
      </c>
      <c r="F20" s="39">
        <v>538.28</v>
      </c>
      <c r="G20" s="40">
        <f t="shared" si="1"/>
        <v>1.8312523647370256</v>
      </c>
      <c r="H20" s="29">
        <f t="shared" ref="H20:H22" si="2">(F20/B20-1)*100</f>
        <v>39.07247125694353</v>
      </c>
    </row>
    <row r="21" spans="1:8" x14ac:dyDescent="0.3">
      <c r="A21" s="1" t="s">
        <v>35</v>
      </c>
      <c r="B21" s="34">
        <v>310.94</v>
      </c>
      <c r="C21" s="31" t="s">
        <v>24</v>
      </c>
      <c r="D21" s="31" t="s">
        <v>24</v>
      </c>
      <c r="E21" s="31">
        <v>501.22</v>
      </c>
      <c r="F21" s="32">
        <v>416.25</v>
      </c>
      <c r="G21" s="33">
        <f t="shared" si="1"/>
        <v>-16.952635569211125</v>
      </c>
      <c r="H21" s="33">
        <f t="shared" si="2"/>
        <v>33.868270405866085</v>
      </c>
    </row>
    <row r="22" spans="1:8" x14ac:dyDescent="0.3">
      <c r="A22" s="1" t="s">
        <v>36</v>
      </c>
      <c r="B22" s="34">
        <v>335.97</v>
      </c>
      <c r="C22" s="21">
        <v>419.39</v>
      </c>
      <c r="D22" s="21">
        <v>420.51</v>
      </c>
      <c r="E22" s="31" t="s">
        <v>24</v>
      </c>
      <c r="F22" s="32">
        <v>487.09</v>
      </c>
      <c r="G22" s="33" t="s">
        <v>9</v>
      </c>
      <c r="H22" s="33">
        <f t="shared" si="2"/>
        <v>44.980206566062428</v>
      </c>
    </row>
    <row r="23" spans="1:8" x14ac:dyDescent="0.3">
      <c r="A23" s="1" t="s">
        <v>37</v>
      </c>
      <c r="B23" s="30" t="s">
        <v>24</v>
      </c>
      <c r="C23" s="31" t="s">
        <v>24</v>
      </c>
      <c r="D23" s="31" t="s">
        <v>24</v>
      </c>
      <c r="E23" s="31">
        <v>502.16</v>
      </c>
      <c r="F23" s="36" t="s">
        <v>24</v>
      </c>
      <c r="G23" s="23" t="s">
        <v>9</v>
      </c>
      <c r="H23" s="23" t="s">
        <v>9</v>
      </c>
    </row>
    <row r="24" spans="1:8" x14ac:dyDescent="0.3">
      <c r="A24" s="24" t="s">
        <v>13</v>
      </c>
      <c r="B24" s="41">
        <v>339.64</v>
      </c>
      <c r="C24" s="42">
        <v>421.88</v>
      </c>
      <c r="D24" s="42">
        <v>437.44</v>
      </c>
      <c r="E24" s="42">
        <v>478.49</v>
      </c>
      <c r="F24" s="43">
        <v>456.45</v>
      </c>
      <c r="G24" s="40">
        <f t="shared" ref="G24" si="3">F24/E24*100-100</f>
        <v>-4.6061568684821026</v>
      </c>
      <c r="H24" s="29">
        <f>(F24/B24-1)*100</f>
        <v>34.392297727005072</v>
      </c>
    </row>
    <row r="25" spans="1:8" x14ac:dyDescent="0.3">
      <c r="A25" s="44" t="s">
        <v>38</v>
      </c>
      <c r="B25" s="45">
        <v>397.13</v>
      </c>
      <c r="C25" s="45">
        <v>498.67</v>
      </c>
      <c r="D25" s="45">
        <v>515.44000000000005</v>
      </c>
      <c r="E25" s="45">
        <v>530.11</v>
      </c>
      <c r="F25" s="46">
        <v>545.09</v>
      </c>
      <c r="G25" s="47">
        <f>F25/E25*100-100</f>
        <v>2.8258286016109793</v>
      </c>
      <c r="H25" s="48">
        <f>F25/B25*100-100</f>
        <v>37.257321280185323</v>
      </c>
    </row>
    <row r="26" spans="1:8" x14ac:dyDescent="0.3">
      <c r="A26" s="49" t="s">
        <v>14</v>
      </c>
      <c r="B26" s="49"/>
      <c r="C26" s="49"/>
      <c r="D26" s="49"/>
      <c r="E26" s="49"/>
      <c r="F26" s="49"/>
      <c r="G26" s="49"/>
      <c r="H26" s="49"/>
    </row>
    <row r="27" spans="1:8" x14ac:dyDescent="0.3">
      <c r="A27" s="50" t="s">
        <v>23</v>
      </c>
      <c r="B27" s="30" t="s">
        <v>24</v>
      </c>
      <c r="C27" s="19" t="s">
        <v>24</v>
      </c>
      <c r="D27" s="51">
        <v>488.23</v>
      </c>
      <c r="E27" s="51" t="s">
        <v>9</v>
      </c>
      <c r="F27" s="18" t="s">
        <v>24</v>
      </c>
      <c r="G27" s="33" t="s">
        <v>9</v>
      </c>
      <c r="H27" s="52" t="s">
        <v>9</v>
      </c>
    </row>
    <row r="28" spans="1:8" x14ac:dyDescent="0.3">
      <c r="A28" s="53" t="s">
        <v>25</v>
      </c>
      <c r="B28" s="20">
        <v>421.62</v>
      </c>
      <c r="C28" s="23">
        <v>506.15</v>
      </c>
      <c r="D28" s="23">
        <v>526.99</v>
      </c>
      <c r="E28" s="23">
        <v>542.51</v>
      </c>
      <c r="F28" s="54">
        <v>522.79999999999995</v>
      </c>
      <c r="G28" s="33">
        <f>F28/E28*100-100</f>
        <v>-3.6331127536819707</v>
      </c>
      <c r="H28" s="23">
        <f>F28/B28*100-100</f>
        <v>23.997912812485154</v>
      </c>
    </row>
    <row r="29" spans="1:8" x14ac:dyDescent="0.3">
      <c r="A29" s="53" t="s">
        <v>26</v>
      </c>
      <c r="B29" s="55" t="s">
        <v>24</v>
      </c>
      <c r="C29" s="23" t="s">
        <v>24</v>
      </c>
      <c r="D29" s="35">
        <v>518.14</v>
      </c>
      <c r="E29" s="23" t="s">
        <v>24</v>
      </c>
      <c r="F29" s="56">
        <v>525.04999999999995</v>
      </c>
      <c r="G29" s="33" t="s">
        <v>9</v>
      </c>
      <c r="H29" s="33" t="s">
        <v>9</v>
      </c>
    </row>
    <row r="30" spans="1:8" x14ac:dyDescent="0.3">
      <c r="A30" s="24" t="s">
        <v>10</v>
      </c>
      <c r="B30" s="57">
        <v>400.77</v>
      </c>
      <c r="C30" s="29">
        <v>519.61</v>
      </c>
      <c r="D30" s="29">
        <v>521.07000000000005</v>
      </c>
      <c r="E30" s="29">
        <v>537.17999999999995</v>
      </c>
      <c r="F30" s="58">
        <v>520.59</v>
      </c>
      <c r="G30" s="29">
        <f t="shared" ref="G30" si="4">F30/E30*100-100</f>
        <v>-3.0883502736512725</v>
      </c>
      <c r="H30" s="29">
        <f>(F30/B30-1)*100</f>
        <v>29.897447413728596</v>
      </c>
    </row>
    <row r="31" spans="1:8" x14ac:dyDescent="0.3">
      <c r="A31" s="1" t="s">
        <v>27</v>
      </c>
      <c r="B31" s="55" t="s">
        <v>24</v>
      </c>
      <c r="C31" s="23" t="s">
        <v>24</v>
      </c>
      <c r="D31" s="23" t="s">
        <v>24</v>
      </c>
      <c r="E31" s="23" t="s">
        <v>24</v>
      </c>
      <c r="F31" s="56">
        <v>544.98</v>
      </c>
      <c r="G31" s="23" t="s">
        <v>9</v>
      </c>
      <c r="H31" s="33" t="s">
        <v>9</v>
      </c>
    </row>
    <row r="32" spans="1:8" x14ac:dyDescent="0.3">
      <c r="A32" s="1" t="s">
        <v>28</v>
      </c>
      <c r="B32" s="30">
        <v>395.04</v>
      </c>
      <c r="C32" s="21">
        <v>505.56</v>
      </c>
      <c r="D32" s="21">
        <v>512.42999999999995</v>
      </c>
      <c r="E32" s="21">
        <v>529.39</v>
      </c>
      <c r="F32" s="22">
        <v>580.28</v>
      </c>
      <c r="G32" s="33">
        <f>F32/E32*100-100</f>
        <v>9.612950754642128</v>
      </c>
      <c r="H32" s="23">
        <f>(F32/B32-1)*100</f>
        <v>46.891454029971634</v>
      </c>
    </row>
    <row r="33" spans="1:8" x14ac:dyDescent="0.3">
      <c r="A33" s="1" t="s">
        <v>29</v>
      </c>
      <c r="B33" s="30">
        <v>387.38</v>
      </c>
      <c r="C33" s="21">
        <v>492.56</v>
      </c>
      <c r="D33" s="21">
        <v>501.87</v>
      </c>
      <c r="E33" s="21">
        <v>549.78</v>
      </c>
      <c r="F33" s="59" t="s">
        <v>24</v>
      </c>
      <c r="G33" s="33" t="s">
        <v>9</v>
      </c>
      <c r="H33" s="23" t="s">
        <v>9</v>
      </c>
    </row>
    <row r="34" spans="1:8" x14ac:dyDescent="0.3">
      <c r="A34" s="24" t="s">
        <v>11</v>
      </c>
      <c r="B34" s="60">
        <v>392.19</v>
      </c>
      <c r="C34" s="40">
        <v>495.52</v>
      </c>
      <c r="D34" s="40">
        <v>507.21</v>
      </c>
      <c r="E34" s="40">
        <v>533.25</v>
      </c>
      <c r="F34" s="61">
        <v>565.96</v>
      </c>
      <c r="G34" s="29">
        <f t="shared" ref="G34:G38" si="5">F34/E34*100-100</f>
        <v>6.1340834505391655</v>
      </c>
      <c r="H34" s="29">
        <f t="shared" ref="H34:H41" si="6">(F34/B34-1)*100</f>
        <v>44.307606007292399</v>
      </c>
    </row>
    <row r="35" spans="1:8" x14ac:dyDescent="0.3">
      <c r="A35" s="1" t="s">
        <v>31</v>
      </c>
      <c r="B35" s="30" t="s">
        <v>24</v>
      </c>
      <c r="C35" s="23" t="s">
        <v>24</v>
      </c>
      <c r="D35" s="23" t="s">
        <v>24</v>
      </c>
      <c r="E35" s="23">
        <v>448.42</v>
      </c>
      <c r="F35" s="54" t="s">
        <v>24</v>
      </c>
      <c r="G35" s="33" t="s">
        <v>9</v>
      </c>
      <c r="H35" s="33" t="s">
        <v>9</v>
      </c>
    </row>
    <row r="36" spans="1:8" x14ac:dyDescent="0.3">
      <c r="A36" s="1" t="s">
        <v>32</v>
      </c>
      <c r="B36" s="34">
        <v>385.58</v>
      </c>
      <c r="C36" s="31">
        <v>470.11</v>
      </c>
      <c r="D36" s="31">
        <v>506.98</v>
      </c>
      <c r="E36" s="31">
        <v>520.20000000000005</v>
      </c>
      <c r="F36" s="36">
        <v>545.9</v>
      </c>
      <c r="G36" s="33">
        <f>F36/E36*100-100</f>
        <v>4.9404075355632386</v>
      </c>
      <c r="H36" s="23">
        <f>(F36/B36-1)*100</f>
        <v>41.578920068468285</v>
      </c>
    </row>
    <row r="37" spans="1:8" x14ac:dyDescent="0.3">
      <c r="A37" s="1" t="s">
        <v>33</v>
      </c>
      <c r="B37" s="30">
        <v>393.18</v>
      </c>
      <c r="C37" s="23">
        <v>496.36</v>
      </c>
      <c r="D37" s="23">
        <v>507.73</v>
      </c>
      <c r="E37" s="23">
        <v>532.33000000000004</v>
      </c>
      <c r="F37" s="56">
        <v>554.86</v>
      </c>
      <c r="G37" s="33">
        <f>F37/E37*100-100</f>
        <v>4.2323370841395302</v>
      </c>
      <c r="H37" s="23">
        <f>(F37/B37-1)*100</f>
        <v>41.121115010936471</v>
      </c>
    </row>
    <row r="38" spans="1:8" x14ac:dyDescent="0.3">
      <c r="A38" s="24" t="s">
        <v>12</v>
      </c>
      <c r="B38" s="37">
        <v>383.07</v>
      </c>
      <c r="C38" s="38">
        <v>469.55</v>
      </c>
      <c r="D38" s="38">
        <v>496.72</v>
      </c>
      <c r="E38" s="38">
        <v>517.87</v>
      </c>
      <c r="F38" s="39">
        <v>548.51</v>
      </c>
      <c r="G38" s="29">
        <f t="shared" si="5"/>
        <v>5.9165427616969453</v>
      </c>
      <c r="H38" s="29">
        <f t="shared" si="6"/>
        <v>43.187929099120261</v>
      </c>
    </row>
    <row r="39" spans="1:8" x14ac:dyDescent="0.3">
      <c r="A39" s="1" t="s">
        <v>35</v>
      </c>
      <c r="B39" s="34" t="s">
        <v>24</v>
      </c>
      <c r="C39" s="21">
        <v>452.52</v>
      </c>
      <c r="D39" s="21" t="s">
        <v>24</v>
      </c>
      <c r="E39" s="21" t="s">
        <v>24</v>
      </c>
      <c r="F39" s="59" t="s">
        <v>24</v>
      </c>
      <c r="G39" s="33" t="s">
        <v>9</v>
      </c>
      <c r="H39" s="33" t="s">
        <v>9</v>
      </c>
    </row>
    <row r="40" spans="1:8" x14ac:dyDescent="0.3">
      <c r="A40" s="1" t="s">
        <v>36</v>
      </c>
      <c r="B40" s="34" t="s">
        <v>24</v>
      </c>
      <c r="C40" s="21">
        <v>369.69</v>
      </c>
      <c r="D40" s="21" t="s">
        <v>24</v>
      </c>
      <c r="E40" s="21">
        <v>485.22</v>
      </c>
      <c r="F40" s="59" t="s">
        <v>24</v>
      </c>
      <c r="G40" s="33" t="s">
        <v>9</v>
      </c>
      <c r="H40" s="33" t="s">
        <v>9</v>
      </c>
    </row>
    <row r="41" spans="1:8" x14ac:dyDescent="0.3">
      <c r="A41" s="24" t="s">
        <v>13</v>
      </c>
      <c r="B41" s="41">
        <v>334.49</v>
      </c>
      <c r="C41" s="42">
        <v>391.91</v>
      </c>
      <c r="D41" s="42" t="s">
        <v>24</v>
      </c>
      <c r="E41" s="62">
        <v>478.65</v>
      </c>
      <c r="F41" s="63">
        <v>444.78</v>
      </c>
      <c r="G41" s="29">
        <f>F41/E41*100-100</f>
        <v>-7.0761516765904133</v>
      </c>
      <c r="H41" s="29">
        <f t="shared" si="6"/>
        <v>32.972585129600283</v>
      </c>
    </row>
    <row r="42" spans="1:8" x14ac:dyDescent="0.3">
      <c r="A42" s="64" t="s">
        <v>38</v>
      </c>
      <c r="B42" s="65">
        <v>386.05</v>
      </c>
      <c r="C42" s="65">
        <v>471.71</v>
      </c>
      <c r="D42" s="65">
        <v>505.99</v>
      </c>
      <c r="E42" s="65">
        <v>523.15</v>
      </c>
      <c r="F42" s="66">
        <v>543.23</v>
      </c>
      <c r="G42" s="67">
        <f>F42/E42*100-100</f>
        <v>3.8382872980980807</v>
      </c>
      <c r="H42" s="48">
        <f>F42/B42*100-100</f>
        <v>40.714933298795501</v>
      </c>
    </row>
    <row r="43" spans="1:8" x14ac:dyDescent="0.3">
      <c r="A43" s="49" t="s">
        <v>15</v>
      </c>
      <c r="B43" s="49"/>
      <c r="C43" s="49"/>
      <c r="D43" s="49"/>
      <c r="E43" s="49"/>
      <c r="F43" s="49"/>
      <c r="G43" s="49"/>
      <c r="H43" s="49"/>
    </row>
    <row r="44" spans="1:8" x14ac:dyDescent="0.3">
      <c r="A44" s="53" t="s">
        <v>26</v>
      </c>
      <c r="B44" s="68">
        <v>344.69</v>
      </c>
      <c r="C44" s="17">
        <v>457.38</v>
      </c>
      <c r="D44" s="17">
        <v>491.74</v>
      </c>
      <c r="E44" s="17" t="s">
        <v>24</v>
      </c>
      <c r="F44" s="18">
        <v>535.29999999999995</v>
      </c>
      <c r="G44" s="33" t="s">
        <v>9</v>
      </c>
      <c r="H44" s="23">
        <f>F44/B44*100-100</f>
        <v>55.298964286750419</v>
      </c>
    </row>
    <row r="45" spans="1:8" x14ac:dyDescent="0.3">
      <c r="A45" s="53" t="s">
        <v>39</v>
      </c>
      <c r="B45" s="20" t="s">
        <v>24</v>
      </c>
      <c r="C45" s="21" t="s">
        <v>24</v>
      </c>
      <c r="D45" s="21">
        <v>501.67</v>
      </c>
      <c r="E45" s="21" t="s">
        <v>24</v>
      </c>
      <c r="F45" s="59" t="s">
        <v>24</v>
      </c>
      <c r="G45" s="33" t="s">
        <v>9</v>
      </c>
      <c r="H45" s="23" t="s">
        <v>9</v>
      </c>
    </row>
    <row r="46" spans="1:8" x14ac:dyDescent="0.3">
      <c r="A46" s="69" t="s">
        <v>10</v>
      </c>
      <c r="B46" s="70">
        <v>344.06</v>
      </c>
      <c r="C46" s="21">
        <v>436.06</v>
      </c>
      <c r="D46" s="71">
        <v>495.31</v>
      </c>
      <c r="E46" s="21" t="s">
        <v>24</v>
      </c>
      <c r="F46" s="72">
        <v>534.55999999999995</v>
      </c>
      <c r="G46" s="29" t="s">
        <v>9</v>
      </c>
      <c r="H46" s="23">
        <f t="shared" ref="H46:H47" si="7">F46/B46*100-100</f>
        <v>55.368249723885356</v>
      </c>
    </row>
    <row r="47" spans="1:8" x14ac:dyDescent="0.3">
      <c r="A47" s="53" t="s">
        <v>28</v>
      </c>
      <c r="B47" s="73">
        <v>343.13</v>
      </c>
      <c r="C47" s="21" t="s">
        <v>24</v>
      </c>
      <c r="D47" s="21">
        <v>476.82</v>
      </c>
      <c r="E47" s="21" t="s">
        <v>24</v>
      </c>
      <c r="F47" s="59">
        <v>522.70000000000005</v>
      </c>
      <c r="G47" s="33" t="s">
        <v>9</v>
      </c>
      <c r="H47" s="23">
        <f t="shared" si="7"/>
        <v>52.332935039197992</v>
      </c>
    </row>
    <row r="48" spans="1:8" x14ac:dyDescent="0.3">
      <c r="A48" s="1" t="s">
        <v>29</v>
      </c>
      <c r="B48" s="74">
        <v>348.78</v>
      </c>
      <c r="C48" s="21">
        <v>435.38</v>
      </c>
      <c r="D48" s="21">
        <v>499.62</v>
      </c>
      <c r="E48" s="21">
        <v>479.93</v>
      </c>
      <c r="F48" s="22">
        <v>535.88</v>
      </c>
      <c r="G48" s="33">
        <f t="shared" ref="G48:G49" si="8">F48/E48*100-100</f>
        <v>11.657950117725505</v>
      </c>
      <c r="H48" s="52">
        <f>F48/B48*100-100</f>
        <v>53.64413097081254</v>
      </c>
    </row>
    <row r="49" spans="1:8" x14ac:dyDescent="0.3">
      <c r="A49" s="1" t="s">
        <v>30</v>
      </c>
      <c r="B49" s="74">
        <v>328.51</v>
      </c>
      <c r="C49" s="21">
        <v>457.06</v>
      </c>
      <c r="D49" s="21">
        <v>486.06</v>
      </c>
      <c r="E49" s="21">
        <v>470.97</v>
      </c>
      <c r="F49" s="22">
        <v>528.89</v>
      </c>
      <c r="G49" s="33">
        <f t="shared" si="8"/>
        <v>12.298023228655737</v>
      </c>
      <c r="H49" s="52">
        <f>F49/B49*100-100</f>
        <v>60.996621107424431</v>
      </c>
    </row>
    <row r="50" spans="1:8" x14ac:dyDescent="0.3">
      <c r="A50" s="1" t="s">
        <v>40</v>
      </c>
      <c r="B50" s="34" t="s">
        <v>24</v>
      </c>
      <c r="C50" s="21" t="s">
        <v>9</v>
      </c>
      <c r="D50" s="21" t="s">
        <v>24</v>
      </c>
      <c r="E50" s="21">
        <v>447.67</v>
      </c>
      <c r="F50" s="59" t="s">
        <v>24</v>
      </c>
      <c r="G50" s="52" t="s">
        <v>9</v>
      </c>
      <c r="H50" s="52" t="s">
        <v>9</v>
      </c>
    </row>
    <row r="51" spans="1:8" x14ac:dyDescent="0.3">
      <c r="A51" s="24" t="s">
        <v>11</v>
      </c>
      <c r="B51" s="70">
        <v>339.39</v>
      </c>
      <c r="C51" s="38">
        <v>451.25</v>
      </c>
      <c r="D51" s="38">
        <v>485.66</v>
      </c>
      <c r="E51" s="38">
        <v>475.96</v>
      </c>
      <c r="F51" s="39">
        <v>529.15</v>
      </c>
      <c r="G51" s="75">
        <f>F51/E51*100-100</f>
        <v>11.175308849483145</v>
      </c>
      <c r="H51" s="75">
        <f t="shared" ref="H51:H55" si="9">F51/B51*100-100</f>
        <v>55.912077550900165</v>
      </c>
    </row>
    <row r="52" spans="1:8" x14ac:dyDescent="0.3">
      <c r="A52" s="1" t="s">
        <v>31</v>
      </c>
      <c r="B52" s="34">
        <v>306.83999999999997</v>
      </c>
      <c r="C52" s="21" t="s">
        <v>24</v>
      </c>
      <c r="D52" s="21">
        <v>482.47</v>
      </c>
      <c r="E52" s="21" t="s">
        <v>24</v>
      </c>
      <c r="F52" s="59" t="s">
        <v>24</v>
      </c>
      <c r="G52" s="52" t="s">
        <v>9</v>
      </c>
      <c r="H52" s="76" t="s">
        <v>9</v>
      </c>
    </row>
    <row r="53" spans="1:8" x14ac:dyDescent="0.3">
      <c r="A53" s="1" t="s">
        <v>32</v>
      </c>
      <c r="B53" s="74">
        <v>330.49</v>
      </c>
      <c r="C53" s="21">
        <v>447.8</v>
      </c>
      <c r="D53" s="21">
        <v>454.32</v>
      </c>
      <c r="E53" s="21">
        <v>465.1</v>
      </c>
      <c r="F53" s="59">
        <v>486.1</v>
      </c>
      <c r="G53" s="76">
        <f t="shared" ref="G53:G54" si="10">F53/E53*100-100</f>
        <v>4.5151580305310688</v>
      </c>
      <c r="H53" s="76">
        <f t="shared" si="9"/>
        <v>47.084631910193963</v>
      </c>
    </row>
    <row r="54" spans="1:8" x14ac:dyDescent="0.3">
      <c r="A54" s="1" t="s">
        <v>33</v>
      </c>
      <c r="B54" s="74">
        <v>351.58</v>
      </c>
      <c r="C54" s="31">
        <v>461.21</v>
      </c>
      <c r="D54" s="31">
        <v>474.77</v>
      </c>
      <c r="E54" s="31">
        <v>474.88</v>
      </c>
      <c r="F54" s="32">
        <v>501.66</v>
      </c>
      <c r="G54" s="76">
        <f t="shared" si="10"/>
        <v>5.6393194070081023</v>
      </c>
      <c r="H54" s="76">
        <f t="shared" si="9"/>
        <v>42.687297343421136</v>
      </c>
    </row>
    <row r="55" spans="1:8" x14ac:dyDescent="0.3">
      <c r="A55" s="1" t="s">
        <v>34</v>
      </c>
      <c r="B55" s="74">
        <v>340.27</v>
      </c>
      <c r="C55" s="21">
        <v>470.66</v>
      </c>
      <c r="D55" s="21">
        <v>481.04</v>
      </c>
      <c r="E55" s="21">
        <v>480.91</v>
      </c>
      <c r="F55" s="22">
        <v>517.66</v>
      </c>
      <c r="G55" s="76">
        <f>F55/E55*100-100</f>
        <v>7.6417624919423446</v>
      </c>
      <c r="H55" s="76">
        <f t="shared" si="9"/>
        <v>52.13213036706145</v>
      </c>
    </row>
    <row r="56" spans="1:8" x14ac:dyDescent="0.3">
      <c r="A56" s="1" t="s">
        <v>41</v>
      </c>
      <c r="B56" s="20" t="s">
        <v>24</v>
      </c>
      <c r="C56" s="21" t="s">
        <v>24</v>
      </c>
      <c r="D56" s="21">
        <v>451.95</v>
      </c>
      <c r="E56" s="21">
        <v>467.68</v>
      </c>
      <c r="F56" s="59" t="s">
        <v>24</v>
      </c>
      <c r="G56" s="76" t="s">
        <v>9</v>
      </c>
      <c r="H56" s="76" t="s">
        <v>9</v>
      </c>
    </row>
    <row r="57" spans="1:8" x14ac:dyDescent="0.3">
      <c r="A57" s="24" t="s">
        <v>12</v>
      </c>
      <c r="B57" s="37">
        <v>345.92</v>
      </c>
      <c r="C57" s="38">
        <v>462.03</v>
      </c>
      <c r="D57" s="38">
        <v>473.38</v>
      </c>
      <c r="E57" s="38">
        <v>473.51</v>
      </c>
      <c r="F57" s="39">
        <v>502.62</v>
      </c>
      <c r="G57" s="77">
        <f>F57/E57*100-100</f>
        <v>6.1477054338873671</v>
      </c>
      <c r="H57" s="75">
        <f t="shared" ref="H57:H62" si="11">F57/B57*100-100</f>
        <v>45.299491211840888</v>
      </c>
    </row>
    <row r="58" spans="1:8" x14ac:dyDescent="0.3">
      <c r="A58" s="1" t="s">
        <v>35</v>
      </c>
      <c r="B58" s="34">
        <v>248.59</v>
      </c>
      <c r="C58" s="31">
        <v>337.5</v>
      </c>
      <c r="D58" s="31">
        <v>383.84</v>
      </c>
      <c r="E58" s="31">
        <v>364.61</v>
      </c>
      <c r="F58" s="32">
        <v>375.11</v>
      </c>
      <c r="G58" s="52">
        <f t="shared" ref="G58:G62" si="12">F58/E58*100-100</f>
        <v>2.8797893639779488</v>
      </c>
      <c r="H58" s="76">
        <f t="shared" si="11"/>
        <v>50.895048071121124</v>
      </c>
    </row>
    <row r="59" spans="1:8" x14ac:dyDescent="0.3">
      <c r="A59" s="1" t="s">
        <v>36</v>
      </c>
      <c r="B59" s="34">
        <v>277.88</v>
      </c>
      <c r="C59" s="31">
        <v>398.3</v>
      </c>
      <c r="D59" s="31">
        <v>396.88</v>
      </c>
      <c r="E59" s="31">
        <v>405.58</v>
      </c>
      <c r="F59" s="36">
        <v>440</v>
      </c>
      <c r="G59" s="52">
        <f t="shared" si="12"/>
        <v>8.4866117658661864</v>
      </c>
      <c r="H59" s="76">
        <f t="shared" si="11"/>
        <v>58.341730243270462</v>
      </c>
    </row>
    <row r="60" spans="1:8" x14ac:dyDescent="0.3">
      <c r="A60" s="1" t="s">
        <v>37</v>
      </c>
      <c r="B60" s="34">
        <v>287.81</v>
      </c>
      <c r="C60" s="31">
        <v>390.48</v>
      </c>
      <c r="D60" s="31">
        <v>416.55</v>
      </c>
      <c r="E60" s="31">
        <v>405.23</v>
      </c>
      <c r="F60" s="32">
        <v>435.34</v>
      </c>
      <c r="G60" s="52">
        <f t="shared" si="12"/>
        <v>7.4303481973200292</v>
      </c>
      <c r="H60" s="76">
        <f t="shared" si="11"/>
        <v>51.259511483270188</v>
      </c>
    </row>
    <row r="61" spans="1:8" x14ac:dyDescent="0.3">
      <c r="A61" s="24" t="s">
        <v>13</v>
      </c>
      <c r="B61" s="41">
        <v>275.29000000000002</v>
      </c>
      <c r="C61" s="71">
        <v>380.46</v>
      </c>
      <c r="D61" s="71">
        <v>402.93</v>
      </c>
      <c r="E61" s="71">
        <v>395.68</v>
      </c>
      <c r="F61" s="72">
        <v>425.01</v>
      </c>
      <c r="G61" s="77">
        <f t="shared" si="12"/>
        <v>7.4125556004852342</v>
      </c>
      <c r="H61" s="75">
        <f t="shared" si="11"/>
        <v>54.386283555523249</v>
      </c>
    </row>
    <row r="62" spans="1:8" x14ac:dyDescent="0.3">
      <c r="A62" s="44" t="s">
        <v>38</v>
      </c>
      <c r="B62" s="65">
        <v>318.16000000000003</v>
      </c>
      <c r="C62" s="78">
        <v>425.72</v>
      </c>
      <c r="D62" s="78">
        <v>450.97</v>
      </c>
      <c r="E62" s="78">
        <v>448.13</v>
      </c>
      <c r="F62" s="79">
        <v>477.72</v>
      </c>
      <c r="G62" s="80">
        <f t="shared" si="12"/>
        <v>6.6029946667261754</v>
      </c>
      <c r="H62" s="48">
        <f t="shared" si="11"/>
        <v>50.150867488056321</v>
      </c>
    </row>
    <row r="63" spans="1:8" x14ac:dyDescent="0.3">
      <c r="A63" s="49" t="s">
        <v>16</v>
      </c>
      <c r="B63" s="49"/>
      <c r="C63" s="49"/>
      <c r="D63" s="49"/>
      <c r="E63" s="49"/>
      <c r="F63" s="49"/>
      <c r="G63" s="49"/>
      <c r="H63" s="49"/>
    </row>
    <row r="64" spans="1:8" x14ac:dyDescent="0.3">
      <c r="A64" s="53" t="s">
        <v>25</v>
      </c>
      <c r="B64" s="81" t="s">
        <v>24</v>
      </c>
      <c r="C64" s="82" t="s">
        <v>24</v>
      </c>
      <c r="D64" s="82" t="s">
        <v>24</v>
      </c>
      <c r="E64" s="82" t="s">
        <v>24</v>
      </c>
      <c r="F64" s="83" t="s">
        <v>24</v>
      </c>
      <c r="G64" s="52" t="s">
        <v>9</v>
      </c>
      <c r="H64" s="76" t="s">
        <v>9</v>
      </c>
    </row>
    <row r="65" spans="1:8" x14ac:dyDescent="0.3">
      <c r="A65" s="53" t="s">
        <v>26</v>
      </c>
      <c r="B65" s="34" t="s">
        <v>24</v>
      </c>
      <c r="C65" s="84">
        <v>482.44</v>
      </c>
      <c r="D65" s="84">
        <v>505.51</v>
      </c>
      <c r="E65" s="84">
        <v>514.28</v>
      </c>
      <c r="F65" s="85">
        <v>504.93</v>
      </c>
      <c r="G65" s="52">
        <f t="shared" ref="G65:G79" si="13">F65/E65*100-100</f>
        <v>-1.8180757563972918</v>
      </c>
      <c r="H65" s="76" t="s">
        <v>9</v>
      </c>
    </row>
    <row r="66" spans="1:8" x14ac:dyDescent="0.3">
      <c r="A66" s="53" t="s">
        <v>39</v>
      </c>
      <c r="B66" s="34" t="s">
        <v>24</v>
      </c>
      <c r="C66" s="84" t="s">
        <v>24</v>
      </c>
      <c r="D66" s="84">
        <v>513.48</v>
      </c>
      <c r="E66" s="84">
        <v>545.36</v>
      </c>
      <c r="F66" s="86" t="s">
        <v>24</v>
      </c>
      <c r="G66" s="52" t="s">
        <v>9</v>
      </c>
      <c r="H66" s="76" t="s">
        <v>9</v>
      </c>
    </row>
    <row r="67" spans="1:8" x14ac:dyDescent="0.3">
      <c r="A67" s="87" t="s">
        <v>10</v>
      </c>
      <c r="B67" s="88">
        <v>376.01</v>
      </c>
      <c r="C67" s="89">
        <v>475.85</v>
      </c>
      <c r="D67" s="89">
        <v>506.87</v>
      </c>
      <c r="E67" s="89">
        <v>522.82000000000005</v>
      </c>
      <c r="F67" s="90">
        <v>493.55</v>
      </c>
      <c r="G67" s="77">
        <f t="shared" si="13"/>
        <v>-5.5984851382885239</v>
      </c>
      <c r="H67" s="75">
        <f t="shared" ref="H67:H72" si="14">F67/B67*100-100</f>
        <v>31.259806920028723</v>
      </c>
    </row>
    <row r="68" spans="1:8" x14ac:dyDescent="0.3">
      <c r="A68" s="1" t="s">
        <v>28</v>
      </c>
      <c r="B68" s="34">
        <v>399.9</v>
      </c>
      <c r="C68" s="84">
        <v>482.85</v>
      </c>
      <c r="D68" s="84" t="s">
        <v>24</v>
      </c>
      <c r="E68" s="84">
        <v>472.44</v>
      </c>
      <c r="F68" s="85">
        <v>491.56</v>
      </c>
      <c r="G68" s="76">
        <f t="shared" si="13"/>
        <v>4.0470747608161872</v>
      </c>
      <c r="H68" s="76">
        <f t="shared" si="14"/>
        <v>22.92073018254564</v>
      </c>
    </row>
    <row r="69" spans="1:8" x14ac:dyDescent="0.3">
      <c r="A69" s="1" t="s">
        <v>29</v>
      </c>
      <c r="B69" s="34">
        <v>389.2</v>
      </c>
      <c r="C69" s="31">
        <v>475.24</v>
      </c>
      <c r="D69" s="31">
        <v>491.96</v>
      </c>
      <c r="E69" s="31">
        <v>496.39</v>
      </c>
      <c r="F69" s="32">
        <v>516.59</v>
      </c>
      <c r="G69" s="52">
        <f t="shared" si="13"/>
        <v>4.0693809303168962</v>
      </c>
      <c r="H69" s="76">
        <f t="shared" si="14"/>
        <v>32.731243576567351</v>
      </c>
    </row>
    <row r="70" spans="1:8" x14ac:dyDescent="0.3">
      <c r="A70" s="1" t="s">
        <v>30</v>
      </c>
      <c r="B70" s="34" t="s">
        <v>24</v>
      </c>
      <c r="C70" s="31">
        <v>484.53</v>
      </c>
      <c r="D70" s="31">
        <v>494.33</v>
      </c>
      <c r="E70" s="31">
        <v>486.8</v>
      </c>
      <c r="F70" s="32">
        <v>518.74</v>
      </c>
      <c r="G70" s="52">
        <f t="shared" si="13"/>
        <v>6.5612161051766549</v>
      </c>
      <c r="H70" s="76" t="s">
        <v>9</v>
      </c>
    </row>
    <row r="71" spans="1:8" x14ac:dyDescent="0.3">
      <c r="A71" s="1" t="s">
        <v>40</v>
      </c>
      <c r="B71" s="34" t="s">
        <v>24</v>
      </c>
      <c r="C71" s="84" t="s">
        <v>24</v>
      </c>
      <c r="D71" s="84" t="s">
        <v>24</v>
      </c>
      <c r="E71" s="84" t="s">
        <v>24</v>
      </c>
      <c r="F71" s="86" t="s">
        <v>24</v>
      </c>
      <c r="G71" s="52" t="s">
        <v>9</v>
      </c>
      <c r="H71" s="76" t="s">
        <v>9</v>
      </c>
    </row>
    <row r="72" spans="1:8" x14ac:dyDescent="0.3">
      <c r="A72" s="24" t="s">
        <v>11</v>
      </c>
      <c r="B72" s="25">
        <v>388.35</v>
      </c>
      <c r="C72" s="27">
        <v>478.53</v>
      </c>
      <c r="D72" s="27">
        <v>491.27</v>
      </c>
      <c r="E72" s="27">
        <v>491.32</v>
      </c>
      <c r="F72" s="91">
        <v>515.29999999999995</v>
      </c>
      <c r="G72" s="75">
        <f t="shared" si="13"/>
        <v>4.8807294634861194</v>
      </c>
      <c r="H72" s="75">
        <f t="shared" si="14"/>
        <v>32.689584138019825</v>
      </c>
    </row>
    <row r="73" spans="1:8" x14ac:dyDescent="0.3">
      <c r="A73" s="92" t="s">
        <v>31</v>
      </c>
      <c r="B73" s="34" t="s">
        <v>24</v>
      </c>
      <c r="C73" s="84" t="s">
        <v>24</v>
      </c>
      <c r="D73" s="84" t="s">
        <v>24</v>
      </c>
      <c r="E73" s="84" t="s">
        <v>24</v>
      </c>
      <c r="F73" s="86" t="s">
        <v>24</v>
      </c>
      <c r="G73" s="52" t="s">
        <v>9</v>
      </c>
      <c r="H73" s="76" t="s">
        <v>9</v>
      </c>
    </row>
    <row r="74" spans="1:8" x14ac:dyDescent="0.3">
      <c r="A74" s="1" t="s">
        <v>32</v>
      </c>
      <c r="B74" s="34" t="s">
        <v>24</v>
      </c>
      <c r="C74" s="31">
        <v>432.09</v>
      </c>
      <c r="D74" s="31">
        <v>421.15</v>
      </c>
      <c r="E74" s="31">
        <v>443.1</v>
      </c>
      <c r="F74" s="32">
        <v>451.02</v>
      </c>
      <c r="G74" s="52">
        <f t="shared" si="13"/>
        <v>1.7874069058902933</v>
      </c>
      <c r="H74" s="76" t="s">
        <v>9</v>
      </c>
    </row>
    <row r="75" spans="1:8" x14ac:dyDescent="0.3">
      <c r="A75" s="1" t="s">
        <v>33</v>
      </c>
      <c r="B75" s="93">
        <v>355.77</v>
      </c>
      <c r="C75" s="31">
        <v>445.42</v>
      </c>
      <c r="D75" s="31">
        <v>480.31</v>
      </c>
      <c r="E75" s="31">
        <v>468.32</v>
      </c>
      <c r="F75" s="32">
        <v>479.35</v>
      </c>
      <c r="G75" s="52">
        <f t="shared" si="13"/>
        <v>2.3552271950803032</v>
      </c>
      <c r="H75" s="76">
        <f t="shared" ref="H75:H82" si="15">F75/B75*100-100</f>
        <v>34.735924895297529</v>
      </c>
    </row>
    <row r="76" spans="1:8" x14ac:dyDescent="0.3">
      <c r="A76" s="1" t="s">
        <v>34</v>
      </c>
      <c r="B76" s="34">
        <v>369.74</v>
      </c>
      <c r="C76" s="31">
        <v>474.62</v>
      </c>
      <c r="D76" s="31">
        <v>458.82</v>
      </c>
      <c r="E76" s="31">
        <v>496.41</v>
      </c>
      <c r="F76" s="32">
        <v>506.53</v>
      </c>
      <c r="G76" s="52">
        <f t="shared" si="13"/>
        <v>2.0386374166515537</v>
      </c>
      <c r="H76" s="76">
        <f t="shared" si="15"/>
        <v>36.996267647536087</v>
      </c>
    </row>
    <row r="77" spans="1:8" x14ac:dyDescent="0.3">
      <c r="A77" s="24" t="s">
        <v>12</v>
      </c>
      <c r="B77" s="37">
        <v>352.52</v>
      </c>
      <c r="C77" s="38">
        <v>449.92</v>
      </c>
      <c r="D77" s="38">
        <v>462.4</v>
      </c>
      <c r="E77" s="38">
        <v>468.7</v>
      </c>
      <c r="F77" s="39">
        <v>479.52</v>
      </c>
      <c r="G77" s="75">
        <f t="shared" si="13"/>
        <v>2.3085129080435252</v>
      </c>
      <c r="H77" s="77">
        <f t="shared" si="15"/>
        <v>36.026324747532044</v>
      </c>
    </row>
    <row r="78" spans="1:8" x14ac:dyDescent="0.3">
      <c r="A78" s="1" t="s">
        <v>35</v>
      </c>
      <c r="B78" s="34">
        <v>263.10000000000002</v>
      </c>
      <c r="C78" s="31">
        <v>297.36</v>
      </c>
      <c r="D78" s="31">
        <v>373.99</v>
      </c>
      <c r="E78" s="31">
        <v>433.28</v>
      </c>
      <c r="F78" s="32">
        <v>316.52999999999997</v>
      </c>
      <c r="G78" s="76">
        <f t="shared" si="13"/>
        <v>-26.945624076809466</v>
      </c>
      <c r="H78" s="76">
        <f t="shared" si="15"/>
        <v>20.307867730900782</v>
      </c>
    </row>
    <row r="79" spans="1:8" x14ac:dyDescent="0.3">
      <c r="A79" s="1" t="s">
        <v>36</v>
      </c>
      <c r="B79" s="34">
        <v>271.49</v>
      </c>
      <c r="C79" s="94">
        <v>347.51</v>
      </c>
      <c r="D79" s="94">
        <v>341.13</v>
      </c>
      <c r="E79" s="94">
        <v>409.98</v>
      </c>
      <c r="F79" s="95">
        <v>388.65</v>
      </c>
      <c r="G79" s="52">
        <f t="shared" si="13"/>
        <v>-5.2026928142836368</v>
      </c>
      <c r="H79" s="76">
        <f t="shared" si="15"/>
        <v>43.15444399425391</v>
      </c>
    </row>
    <row r="80" spans="1:8" x14ac:dyDescent="0.3">
      <c r="A80" s="1" t="s">
        <v>37</v>
      </c>
      <c r="B80" s="34">
        <v>320.27</v>
      </c>
      <c r="C80" s="31">
        <v>388.06</v>
      </c>
      <c r="D80" s="31">
        <v>452.45</v>
      </c>
      <c r="E80" s="31">
        <v>445.09</v>
      </c>
      <c r="F80" s="36" t="s">
        <v>24</v>
      </c>
      <c r="G80" s="52" t="s">
        <v>9</v>
      </c>
      <c r="H80" s="76" t="s">
        <v>9</v>
      </c>
    </row>
    <row r="81" spans="1:8" x14ac:dyDescent="0.3">
      <c r="A81" s="1" t="s">
        <v>42</v>
      </c>
      <c r="B81" s="34" t="s">
        <v>24</v>
      </c>
      <c r="C81" s="31" t="s">
        <v>24</v>
      </c>
      <c r="D81" s="84" t="s">
        <v>24</v>
      </c>
      <c r="E81" s="84" t="s">
        <v>24</v>
      </c>
      <c r="F81" s="86" t="s">
        <v>24</v>
      </c>
      <c r="G81" s="52" t="s">
        <v>9</v>
      </c>
      <c r="H81" s="76" t="s">
        <v>9</v>
      </c>
    </row>
    <row r="82" spans="1:8" x14ac:dyDescent="0.3">
      <c r="A82" s="24" t="s">
        <v>13</v>
      </c>
      <c r="B82" s="96">
        <v>301.31</v>
      </c>
      <c r="C82" s="97">
        <v>360.85</v>
      </c>
      <c r="D82" s="97">
        <v>407.28</v>
      </c>
      <c r="E82" s="97">
        <v>424.77</v>
      </c>
      <c r="F82" s="98">
        <v>426.91</v>
      </c>
      <c r="G82" s="40">
        <f>F82/E82*100-100</f>
        <v>0.50380205758411023</v>
      </c>
      <c r="H82" s="77">
        <f t="shared" si="15"/>
        <v>41.684643722412147</v>
      </c>
    </row>
    <row r="83" spans="1:8" x14ac:dyDescent="0.3">
      <c r="A83" s="99" t="s">
        <v>38</v>
      </c>
      <c r="B83" s="100">
        <v>354.77</v>
      </c>
      <c r="C83" s="101">
        <v>449.13</v>
      </c>
      <c r="D83" s="101">
        <v>475.83</v>
      </c>
      <c r="E83" s="101">
        <v>480.16</v>
      </c>
      <c r="F83" s="102">
        <v>485.99</v>
      </c>
      <c r="G83" s="103">
        <f>F83/E83*100-100</f>
        <v>1.214178607130961</v>
      </c>
      <c r="H83" s="104">
        <f>(F83/B83-1)*100</f>
        <v>36.987343912957705</v>
      </c>
    </row>
    <row r="84" spans="1:8" x14ac:dyDescent="0.3">
      <c r="A84" s="105" t="s">
        <v>43</v>
      </c>
      <c r="B84" s="106">
        <v>355.76</v>
      </c>
      <c r="C84" s="106">
        <v>454.87</v>
      </c>
      <c r="D84" s="106">
        <v>484.4</v>
      </c>
      <c r="E84" s="106">
        <v>489.57</v>
      </c>
      <c r="F84" s="107">
        <v>504.59</v>
      </c>
      <c r="G84" s="108">
        <f>F84/E84*100-100</f>
        <v>3.067998447617299</v>
      </c>
      <c r="H84" s="109">
        <f>(F84/B84-1)*100</f>
        <v>41.834382729930297</v>
      </c>
    </row>
    <row r="85" spans="1:8" x14ac:dyDescent="0.3">
      <c r="A85" s="110"/>
      <c r="C85" s="110"/>
      <c r="D85" s="110"/>
      <c r="E85" s="110"/>
      <c r="F85" s="110"/>
      <c r="G85" s="110"/>
      <c r="H85" s="110"/>
    </row>
    <row r="86" spans="1:8" x14ac:dyDescent="0.3">
      <c r="A86" s="2" t="s">
        <v>17</v>
      </c>
      <c r="B86" s="2"/>
      <c r="C86" s="2"/>
      <c r="D86" s="2"/>
      <c r="E86" s="2"/>
      <c r="F86" s="2"/>
      <c r="G86" s="2"/>
      <c r="H86" s="111"/>
    </row>
    <row r="87" spans="1:8" x14ac:dyDescent="0.3">
      <c r="A87" s="112" t="s">
        <v>44</v>
      </c>
      <c r="B87" s="2"/>
      <c r="C87" s="2"/>
      <c r="D87" s="2"/>
      <c r="E87" s="2"/>
      <c r="F87" s="2"/>
      <c r="G87" s="2"/>
      <c r="H87" s="111"/>
    </row>
    <row r="88" spans="1:8" x14ac:dyDescent="0.3">
      <c r="A88" s="2" t="s">
        <v>45</v>
      </c>
      <c r="B88" s="2"/>
      <c r="C88" s="2"/>
      <c r="D88" s="2"/>
      <c r="E88" s="2"/>
      <c r="F88" s="2"/>
      <c r="G88" s="2"/>
      <c r="H88" s="111"/>
    </row>
    <row r="89" spans="1:8" x14ac:dyDescent="0.3">
      <c r="A89" s="2" t="s">
        <v>18</v>
      </c>
      <c r="B89" s="2"/>
      <c r="C89" s="2"/>
      <c r="D89" s="2"/>
      <c r="E89" s="2"/>
      <c r="F89" s="2"/>
      <c r="G89" s="2"/>
      <c r="H89" s="113"/>
    </row>
    <row r="90" spans="1:8" x14ac:dyDescent="0.3">
      <c r="A90" s="114" t="s">
        <v>46</v>
      </c>
      <c r="B90" s="38"/>
      <c r="C90" s="38"/>
      <c r="D90" s="38"/>
      <c r="E90" s="38"/>
    </row>
    <row r="91" spans="1:8" x14ac:dyDescent="0.3">
      <c r="A91" s="114"/>
      <c r="B91" s="38"/>
      <c r="C91" s="38"/>
      <c r="D91" s="38"/>
      <c r="E91" s="38"/>
    </row>
    <row r="92" spans="1:8" x14ac:dyDescent="0.3">
      <c r="A92" s="2"/>
      <c r="B92" s="115"/>
      <c r="C92" s="115"/>
      <c r="D92" s="115"/>
      <c r="E92" s="115"/>
      <c r="F92" s="3" t="s">
        <v>19</v>
      </c>
    </row>
    <row r="93" spans="1:8" x14ac:dyDescent="0.3">
      <c r="F93" s="3" t="s">
        <v>20</v>
      </c>
    </row>
  </sheetData>
  <mergeCells count="8">
    <mergeCell ref="A43:H43"/>
    <mergeCell ref="A63:H63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Vitkienė</dc:creator>
  <cp:lastModifiedBy>Jolanta Vitkienė</cp:lastModifiedBy>
  <dcterms:created xsi:type="dcterms:W3CDTF">2024-07-12T08:39:59Z</dcterms:created>
  <dcterms:modified xsi:type="dcterms:W3CDTF">2025-03-12T14:52:12Z</dcterms:modified>
</cp:coreProperties>
</file>