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9\"/>
    </mc:Choice>
  </mc:AlternateContent>
  <xr:revisionPtr revIDLastSave="0" documentId="13_ncr:1_{35EF6640-7021-4899-BE21-8D520333EF9B}" xr6:coauthVersionLast="47" xr6:coauthVersionMax="47" xr10:uidLastSave="{00000000-0000-0000-0000-000000000000}"/>
  <bookViews>
    <workbookView xWindow="-108" yWindow="-108" windowWidth="23256" windowHeight="12456" xr2:uid="{1A93A41D-A1CF-4897-83EA-6C0BEBD6B5CC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G84" i="1"/>
  <c r="H83" i="1"/>
  <c r="G83" i="1"/>
  <c r="H82" i="1"/>
  <c r="G82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2" i="1"/>
  <c r="G72" i="1"/>
  <c r="H70" i="1"/>
  <c r="G70" i="1"/>
  <c r="H69" i="1"/>
  <c r="G69" i="1"/>
  <c r="H68" i="1"/>
  <c r="H67" i="1"/>
  <c r="G67" i="1"/>
  <c r="H66" i="1"/>
  <c r="G66" i="1"/>
  <c r="H65" i="1"/>
  <c r="G65" i="1"/>
  <c r="H62" i="1"/>
  <c r="G62" i="1"/>
  <c r="H61" i="1"/>
  <c r="G61" i="1"/>
  <c r="H60" i="1"/>
  <c r="G60" i="1"/>
  <c r="H59" i="1"/>
  <c r="G59" i="1"/>
  <c r="H58" i="1"/>
  <c r="G58" i="1"/>
  <c r="H57" i="1"/>
  <c r="G57" i="1"/>
  <c r="G56" i="1"/>
  <c r="H55" i="1"/>
  <c r="G55" i="1"/>
  <c r="H54" i="1"/>
  <c r="G54" i="1"/>
  <c r="H53" i="1"/>
  <c r="G53" i="1"/>
  <c r="H51" i="1"/>
  <c r="G51" i="1"/>
  <c r="H49" i="1"/>
  <c r="G49" i="1"/>
  <c r="H48" i="1"/>
  <c r="G48" i="1"/>
  <c r="H42" i="1"/>
  <c r="G42" i="1"/>
  <c r="H41" i="1"/>
  <c r="H40" i="1"/>
  <c r="H38" i="1"/>
  <c r="G38" i="1"/>
  <c r="H37" i="1"/>
  <c r="G37" i="1"/>
  <c r="H36" i="1"/>
  <c r="G36" i="1"/>
  <c r="H35" i="1"/>
  <c r="H34" i="1"/>
  <c r="G34" i="1"/>
  <c r="H33" i="1"/>
  <c r="G33" i="1"/>
  <c r="H32" i="1"/>
  <c r="G32" i="1"/>
  <c r="H30" i="1"/>
  <c r="G30" i="1"/>
  <c r="G28" i="1"/>
  <c r="H25" i="1"/>
  <c r="G25" i="1"/>
  <c r="H24" i="1"/>
  <c r="G24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<sst xmlns="http://schemas.openxmlformats.org/spreadsheetml/2006/main" count="233" uniqueCount="47">
  <si>
    <t xml:space="preserve">Galvijų supirkimo kainos Lietuvos įmonėse 2025 m. 6–9 sav., EUR/100 kg skerdenų (be PVM)  </t>
  </si>
  <si>
    <t>Kategorija pagal
raumeningumą</t>
  </si>
  <si>
    <t>Pokytis %</t>
  </si>
  <si>
    <t>9 sav.***
(02 26–03 03)</t>
  </si>
  <si>
    <t>6 sav.
(02 03–09)</t>
  </si>
  <si>
    <t>7 sav.
(02 10–16)</t>
  </si>
  <si>
    <t>8 sav.***
(02 17–23)</t>
  </si>
  <si>
    <t>9 sav.
(02 24–03 02)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</si>
  <si>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</si>
  <si>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</si>
  <si>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</si>
  <si>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</si>
  <si>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</si>
  <si>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</si>
  <si>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</si>
  <si>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</si>
  <si>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</si>
  <si>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</si>
  <si>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</si>
  <si>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</si>
  <si>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</si>
  <si>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</si>
  <si>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</si>
  <si>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</si>
  <si>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</si>
  <si>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</si>
  <si>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</si>
  <si>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</si>
  <si>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</si>
  <si>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</si>
  <si>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</si>
  <si>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</si>
  <si>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</si>
  <si>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</si>
  <si>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</si>
  <si>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</si>
  <si>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</si>
  <si>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</si>
  <si>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</si>
  <si>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</si>
  <si>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</si>
  <si>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</si>
  <si>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9 savaitę su 2025 m. 8 savaite</t>
  </si>
  <si>
    <t>** lyginant 2025 m. 9 savaitę su 2024 m. 9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</si>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</sst>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0" fontId="8" fillId="0" borderId="13" xfId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9" xfId="1" applyFont="1" applyBorder="1" applyAlignment="1">
      <alignment horizontal="right" vertical="center" wrapText="1" indent="1"/>
    </xf>
    <xf numFmtId="0" fontId="8" fillId="0" borderId="11" xfId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13" xfId="0" quotePrefix="1" applyNumberFormat="1" applyFont="1" applyBorder="1" applyAlignment="1">
      <alignment horizontal="right" vertical="center" inden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3" xfId="0" applyNumberFormat="1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7" fillId="2" borderId="24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7" fillId="4" borderId="27" xfId="0" applyNumberFormat="1" applyFont="1" applyFill="1" applyBorder="1" applyAlignment="1">
      <alignment horizontal="right" vertical="center" wrapText="1" indent="1"/>
    </xf>
    <xf numFmtId="2" fontId="17" fillId="4" borderId="27" xfId="0" applyNumberFormat="1" applyFont="1" applyFill="1" applyBorder="1" applyAlignment="1">
      <alignment horizontal="right" vertical="center" indent="1"/>
    </xf>
    <xf numFmtId="2" fontId="17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3B8B2AF1-48B3-4913-9B65-10C439DD98D7}"/>
    <cellStyle name="Normal_Sheet1 2" xfId="2" xr:uid="{1D78C8D7-A7A3-4199-B7DA-E621C584C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7D39-8B42-4119-9AA8-F53AA6F82FCB}">
  <dimension ref="A2:H93"/>
  <sheetViews>
    <sheetView showGridLines="0" tabSelected="1" zoomScaleNormal="100" workbookViewId="0">
      <selection activeCell="O14" sqref="O14"/>
    </sheetView>
  </sheetViews>
  <sheetFormatPr defaultRowHeight="14.4" x14ac:dyDescent="0.3"/>
  <cols>
    <col min="1" max="1" width="12.88671875" customWidth="1"/>
    <col min="2" max="2" width="10.77734375" customWidth="1"/>
    <col min="3" max="3" width="10.44140625" customWidth="1"/>
    <col min="4" max="4" width="10.21875" customWidth="1"/>
    <col min="5" max="5" width="10.5546875" customWidth="1"/>
    <col min="6" max="6" width="10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>
        <v>518.89</v>
      </c>
      <c r="F7" s="15" t="s">
        <v>13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426.84</v>
      </c>
      <c r="C8" s="19">
        <v>503.7</v>
      </c>
      <c r="D8" s="19">
        <v>506.98</v>
      </c>
      <c r="E8" s="19">
        <v>528.88</v>
      </c>
      <c r="F8" s="20">
        <v>532.78</v>
      </c>
      <c r="G8" s="21">
        <f>F8/E8*100-100</f>
        <v>0.73740735138405</v>
      </c>
      <c r="H8" s="21">
        <f t="shared" ref="H8:H16" si="0">(F8/B8-1)*100</f>
        <v>24.81960453565739</v>
      </c>
    </row>
    <row r="9" spans="1:8" x14ac:dyDescent="0.3">
      <c r="A9" s="17" t="s">
        <v>15</v>
      </c>
      <c r="B9" s="18">
        <v>426.74</v>
      </c>
      <c r="C9" s="19">
        <v>496.29</v>
      </c>
      <c r="D9" s="19">
        <v>482.61</v>
      </c>
      <c r="E9" s="19">
        <v>520.75</v>
      </c>
      <c r="F9" s="20">
        <v>537.82000000000005</v>
      </c>
      <c r="G9" s="21">
        <f>F9/E9*100-100</f>
        <v>3.277964474315894</v>
      </c>
      <c r="H9" s="21">
        <f t="shared" si="0"/>
        <v>26.029901110746589</v>
      </c>
    </row>
    <row r="10" spans="1:8" x14ac:dyDescent="0.3">
      <c r="A10" s="22" t="s">
        <v>16</v>
      </c>
      <c r="B10" s="23">
        <v>427.1</v>
      </c>
      <c r="C10" s="24">
        <v>499.83</v>
      </c>
      <c r="D10" s="24">
        <v>495.09</v>
      </c>
      <c r="E10" s="24">
        <v>525.17999999999995</v>
      </c>
      <c r="F10" s="25">
        <v>534.19000000000005</v>
      </c>
      <c r="G10" s="26">
        <f>F10/E10*100-100</f>
        <v>1.7156022696980244</v>
      </c>
      <c r="H10" s="26">
        <f t="shared" si="0"/>
        <v>25.073753219386564</v>
      </c>
    </row>
    <row r="11" spans="1:8" x14ac:dyDescent="0.3">
      <c r="A11" s="17" t="s">
        <v>17</v>
      </c>
      <c r="B11" s="27" t="s">
        <v>13</v>
      </c>
      <c r="C11" s="28">
        <v>515.76</v>
      </c>
      <c r="D11" s="28" t="s">
        <v>12</v>
      </c>
      <c r="E11" s="28">
        <v>495.2</v>
      </c>
      <c r="F11" s="29" t="s">
        <v>12</v>
      </c>
      <c r="G11" s="21" t="s">
        <v>13</v>
      </c>
      <c r="H11" s="30" t="s">
        <v>13</v>
      </c>
    </row>
    <row r="12" spans="1:8" x14ac:dyDescent="0.3">
      <c r="A12" s="17" t="s">
        <v>18</v>
      </c>
      <c r="B12" s="31">
        <v>389</v>
      </c>
      <c r="C12" s="19">
        <v>492.6</v>
      </c>
      <c r="D12" s="32">
        <v>506.01</v>
      </c>
      <c r="E12" s="32">
        <v>526.04999999999995</v>
      </c>
      <c r="F12" s="33">
        <v>528.01</v>
      </c>
      <c r="G12" s="21">
        <f>F12/E12*100-100</f>
        <v>0.37258815701930814</v>
      </c>
      <c r="H12" s="21">
        <f t="shared" si="0"/>
        <v>35.735218508997434</v>
      </c>
    </row>
    <row r="13" spans="1:8" x14ac:dyDescent="0.3">
      <c r="A13" s="17" t="s">
        <v>19</v>
      </c>
      <c r="B13" s="31">
        <v>397.51</v>
      </c>
      <c r="C13" s="19">
        <v>511.35</v>
      </c>
      <c r="D13" s="19">
        <v>493.82</v>
      </c>
      <c r="E13" s="19">
        <v>528.51</v>
      </c>
      <c r="F13" s="20">
        <v>540.65</v>
      </c>
      <c r="G13" s="21">
        <f>F13/E13*100-100</f>
        <v>2.2970237081606797</v>
      </c>
      <c r="H13" s="21">
        <f t="shared" si="0"/>
        <v>36.009157002339556</v>
      </c>
    </row>
    <row r="14" spans="1:8" x14ac:dyDescent="0.3">
      <c r="A14" s="17" t="s">
        <v>20</v>
      </c>
      <c r="B14" s="27" t="s">
        <v>12</v>
      </c>
      <c r="C14" s="28" t="s">
        <v>12</v>
      </c>
      <c r="D14" s="28" t="s">
        <v>12</v>
      </c>
      <c r="E14" s="28" t="s">
        <v>12</v>
      </c>
      <c r="F14" s="29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4">
        <v>394.47</v>
      </c>
      <c r="C15" s="35">
        <v>506.72</v>
      </c>
      <c r="D15" s="35">
        <v>498.77</v>
      </c>
      <c r="E15" s="35">
        <v>526.19000000000005</v>
      </c>
      <c r="F15" s="36">
        <v>532.86</v>
      </c>
      <c r="G15" s="37">
        <f>F15/E15*100-100</f>
        <v>1.267602957106746</v>
      </c>
      <c r="H15" s="26">
        <f t="shared" si="0"/>
        <v>35.08251578066772</v>
      </c>
    </row>
    <row r="16" spans="1:8" x14ac:dyDescent="0.3">
      <c r="A16" s="17" t="s">
        <v>22</v>
      </c>
      <c r="B16" s="31">
        <v>338.96</v>
      </c>
      <c r="C16" s="28">
        <v>435.62</v>
      </c>
      <c r="D16" s="28">
        <v>505.55</v>
      </c>
      <c r="E16" s="28">
        <v>463.54</v>
      </c>
      <c r="F16" s="29">
        <v>465.26</v>
      </c>
      <c r="G16" s="21">
        <f t="shared" ref="G16:G20" si="1">F16/E16*100-100</f>
        <v>0.37105751391463571</v>
      </c>
      <c r="H16" s="30">
        <f t="shared" si="0"/>
        <v>37.261033750295034</v>
      </c>
    </row>
    <row r="17" spans="1:8" x14ac:dyDescent="0.3">
      <c r="A17" s="17" t="s">
        <v>23</v>
      </c>
      <c r="B17" s="31">
        <v>383.32</v>
      </c>
      <c r="C17" s="28">
        <v>478.75</v>
      </c>
      <c r="D17" s="28">
        <v>500.56</v>
      </c>
      <c r="E17" s="28">
        <v>504.74</v>
      </c>
      <c r="F17" s="29">
        <v>530.66</v>
      </c>
      <c r="G17" s="21">
        <f t="shared" si="1"/>
        <v>5.1353171930102519</v>
      </c>
      <c r="H17" s="21">
        <f>(F17/B17-1)*100</f>
        <v>38.437858708128971</v>
      </c>
    </row>
    <row r="18" spans="1:8" x14ac:dyDescent="0.3">
      <c r="A18" s="17" t="s">
        <v>24</v>
      </c>
      <c r="B18" s="31">
        <v>384.92</v>
      </c>
      <c r="C18" s="19">
        <v>496.96</v>
      </c>
      <c r="D18" s="19">
        <v>507.65</v>
      </c>
      <c r="E18" s="19">
        <v>500.84</v>
      </c>
      <c r="F18" s="20">
        <v>535.53</v>
      </c>
      <c r="G18" s="21">
        <f t="shared" si="1"/>
        <v>6.9263637089689354</v>
      </c>
      <c r="H18" s="21">
        <f>(F18/B18-1)*100</f>
        <v>39.127610932141721</v>
      </c>
    </row>
    <row r="19" spans="1:8" x14ac:dyDescent="0.3">
      <c r="A19" s="17" t="s">
        <v>25</v>
      </c>
      <c r="B19" s="31" t="s">
        <v>13</v>
      </c>
      <c r="C19" s="28" t="s">
        <v>13</v>
      </c>
      <c r="D19" s="28" t="s">
        <v>12</v>
      </c>
      <c r="E19" s="28" t="s">
        <v>12</v>
      </c>
      <c r="F19" s="29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4">
        <v>382.43</v>
      </c>
      <c r="C20" s="35">
        <v>481.86</v>
      </c>
      <c r="D20" s="35">
        <v>503.13</v>
      </c>
      <c r="E20" s="35">
        <v>501.26</v>
      </c>
      <c r="F20" s="36">
        <v>528.6</v>
      </c>
      <c r="G20" s="37">
        <f t="shared" si="1"/>
        <v>5.4542552767027104</v>
      </c>
      <c r="H20" s="26">
        <f t="shared" ref="H20" si="2">(F20/B20-1)*100</f>
        <v>38.221373846194084</v>
      </c>
    </row>
    <row r="21" spans="1:8" x14ac:dyDescent="0.3">
      <c r="A21" s="17" t="s">
        <v>27</v>
      </c>
      <c r="B21" s="31">
        <v>296.93</v>
      </c>
      <c r="C21" s="19">
        <v>391.32</v>
      </c>
      <c r="D21" s="28" t="s">
        <v>12</v>
      </c>
      <c r="E21" s="28" t="s">
        <v>12</v>
      </c>
      <c r="F21" s="29">
        <v>501.22</v>
      </c>
      <c r="G21" s="30" t="s">
        <v>13</v>
      </c>
      <c r="H21" s="30" t="s">
        <v>13</v>
      </c>
    </row>
    <row r="22" spans="1:8" x14ac:dyDescent="0.3">
      <c r="A22" s="17" t="s">
        <v>28</v>
      </c>
      <c r="B22" s="31">
        <v>308.45999999999998</v>
      </c>
      <c r="C22" s="19">
        <v>434.99</v>
      </c>
      <c r="D22" s="19">
        <v>419.39</v>
      </c>
      <c r="E22" s="19">
        <v>420.51</v>
      </c>
      <c r="F22" s="29" t="s">
        <v>12</v>
      </c>
      <c r="G22" s="30" t="s">
        <v>13</v>
      </c>
      <c r="H22" s="21" t="s">
        <v>13</v>
      </c>
    </row>
    <row r="23" spans="1:8" x14ac:dyDescent="0.3">
      <c r="A23" s="17" t="s">
        <v>29</v>
      </c>
      <c r="B23" s="27" t="s">
        <v>12</v>
      </c>
      <c r="C23" s="28" t="s">
        <v>12</v>
      </c>
      <c r="D23" s="28" t="s">
        <v>12</v>
      </c>
      <c r="E23" s="28" t="s">
        <v>12</v>
      </c>
      <c r="F23" s="29">
        <v>502.16</v>
      </c>
      <c r="G23" s="21" t="s">
        <v>13</v>
      </c>
      <c r="H23" s="21" t="s">
        <v>13</v>
      </c>
    </row>
    <row r="24" spans="1:8" x14ac:dyDescent="0.3">
      <c r="A24" s="22" t="s">
        <v>30</v>
      </c>
      <c r="B24" s="38">
        <v>310.23</v>
      </c>
      <c r="C24" s="39">
        <v>421.32</v>
      </c>
      <c r="D24" s="39">
        <v>421.88</v>
      </c>
      <c r="E24" s="39">
        <v>437.44</v>
      </c>
      <c r="F24" s="40">
        <v>478.49</v>
      </c>
      <c r="G24" s="37">
        <f t="shared" ref="G24" si="3">F24/E24*100-100</f>
        <v>9.3841441111923984</v>
      </c>
      <c r="H24" s="26">
        <f>(F24/B24-1)*100</f>
        <v>54.237178867292002</v>
      </c>
    </row>
    <row r="25" spans="1:8" x14ac:dyDescent="0.3">
      <c r="A25" s="41" t="s">
        <v>31</v>
      </c>
      <c r="B25" s="42">
        <v>387.4</v>
      </c>
      <c r="C25" s="42">
        <v>486.98</v>
      </c>
      <c r="D25" s="42">
        <v>498.67</v>
      </c>
      <c r="E25" s="42">
        <v>515.44000000000005</v>
      </c>
      <c r="F25" s="42">
        <v>530.11</v>
      </c>
      <c r="G25" s="43">
        <f>F25/E25*100-100</f>
        <v>2.8461120595995482</v>
      </c>
      <c r="H25" s="44">
        <f>F25/B25*100-100</f>
        <v>36.837893649974205</v>
      </c>
    </row>
    <row r="26" spans="1:8" x14ac:dyDescent="0.3">
      <c r="A26" s="45" t="s">
        <v>32</v>
      </c>
      <c r="B26" s="45"/>
      <c r="C26" s="45"/>
      <c r="D26" s="45"/>
      <c r="E26" s="45"/>
      <c r="F26" s="45"/>
      <c r="G26" s="45"/>
      <c r="H26" s="45"/>
    </row>
    <row r="27" spans="1:8" x14ac:dyDescent="0.3">
      <c r="A27" s="46" t="s">
        <v>11</v>
      </c>
      <c r="B27" s="27" t="s">
        <v>12</v>
      </c>
      <c r="C27" s="16" t="s">
        <v>13</v>
      </c>
      <c r="D27" s="16" t="s">
        <v>12</v>
      </c>
      <c r="E27" s="47">
        <v>488.23</v>
      </c>
      <c r="F27" s="48" t="s">
        <v>13</v>
      </c>
      <c r="G27" s="30" t="s">
        <v>13</v>
      </c>
      <c r="H27" s="49" t="s">
        <v>13</v>
      </c>
    </row>
    <row r="28" spans="1:8" x14ac:dyDescent="0.3">
      <c r="A28" s="50" t="s">
        <v>14</v>
      </c>
      <c r="B28" s="18" t="s">
        <v>12</v>
      </c>
      <c r="C28" s="21">
        <v>503.61</v>
      </c>
      <c r="D28" s="21">
        <v>506.15</v>
      </c>
      <c r="E28" s="21">
        <v>526.99</v>
      </c>
      <c r="F28" s="51">
        <v>542.51</v>
      </c>
      <c r="G28" s="30">
        <f>F28/E28*100-100</f>
        <v>2.9450274198751458</v>
      </c>
      <c r="H28" s="21" t="s">
        <v>13</v>
      </c>
    </row>
    <row r="29" spans="1:8" x14ac:dyDescent="0.3">
      <c r="A29" s="50" t="s">
        <v>15</v>
      </c>
      <c r="B29" s="52">
        <v>361.09</v>
      </c>
      <c r="C29" s="21">
        <v>483.66</v>
      </c>
      <c r="D29" s="21" t="s">
        <v>12</v>
      </c>
      <c r="E29" s="32">
        <v>518.14</v>
      </c>
      <c r="F29" s="51" t="s">
        <v>12</v>
      </c>
      <c r="G29" s="30" t="s">
        <v>13</v>
      </c>
      <c r="H29" s="30" t="s">
        <v>13</v>
      </c>
    </row>
    <row r="30" spans="1:8" x14ac:dyDescent="0.3">
      <c r="A30" s="22" t="s">
        <v>16</v>
      </c>
      <c r="B30" s="53">
        <v>364.01</v>
      </c>
      <c r="C30" s="26">
        <v>495.54</v>
      </c>
      <c r="D30" s="26">
        <v>519.61</v>
      </c>
      <c r="E30" s="26">
        <v>521.07000000000005</v>
      </c>
      <c r="F30" s="54">
        <v>537.17999999999995</v>
      </c>
      <c r="G30" s="26">
        <f t="shared" ref="G30" si="4">F30/E30*100-100</f>
        <v>3.0917151246473367</v>
      </c>
      <c r="H30" s="26">
        <f>(F30/B30-1)*100</f>
        <v>47.572868877228643</v>
      </c>
    </row>
    <row r="31" spans="1:8" x14ac:dyDescent="0.3">
      <c r="A31" s="17" t="s">
        <v>17</v>
      </c>
      <c r="B31" s="52" t="s">
        <v>12</v>
      </c>
      <c r="C31" s="21" t="s">
        <v>12</v>
      </c>
      <c r="D31" s="21" t="s">
        <v>12</v>
      </c>
      <c r="E31" s="21" t="s">
        <v>12</v>
      </c>
      <c r="F31" s="51" t="s">
        <v>12</v>
      </c>
      <c r="G31" s="21" t="s">
        <v>13</v>
      </c>
      <c r="H31" s="30" t="s">
        <v>13</v>
      </c>
    </row>
    <row r="32" spans="1:8" x14ac:dyDescent="0.3">
      <c r="A32" s="17" t="s">
        <v>18</v>
      </c>
      <c r="B32" s="27">
        <v>393.01</v>
      </c>
      <c r="C32" s="19">
        <v>485.91</v>
      </c>
      <c r="D32" s="19">
        <v>505.56</v>
      </c>
      <c r="E32" s="19">
        <v>512.42999999999995</v>
      </c>
      <c r="F32" s="20">
        <v>529.39</v>
      </c>
      <c r="G32" s="30">
        <f>F32/E32*100-100</f>
        <v>3.3097203520480889</v>
      </c>
      <c r="H32" s="21">
        <f>(F32/B32-1)*100</f>
        <v>34.701407088878142</v>
      </c>
    </row>
    <row r="33" spans="1:8" x14ac:dyDescent="0.3">
      <c r="A33" s="17" t="s">
        <v>19</v>
      </c>
      <c r="B33" s="27">
        <v>384.85</v>
      </c>
      <c r="C33" s="19">
        <v>491.83</v>
      </c>
      <c r="D33" s="19">
        <v>492.56</v>
      </c>
      <c r="E33" s="19">
        <v>501.87</v>
      </c>
      <c r="F33" s="20">
        <v>549.78</v>
      </c>
      <c r="G33" s="30">
        <f t="shared" ref="G33:G38" si="5">F33/E33*100-100</f>
        <v>9.546296849781811</v>
      </c>
      <c r="H33" s="21">
        <f>(F33/B33-1)*100</f>
        <v>42.85565804859035</v>
      </c>
    </row>
    <row r="34" spans="1:8" x14ac:dyDescent="0.3">
      <c r="A34" s="22" t="s">
        <v>21</v>
      </c>
      <c r="B34" s="55">
        <v>389.67</v>
      </c>
      <c r="C34" s="37">
        <v>488.61</v>
      </c>
      <c r="D34" s="37">
        <v>495.52</v>
      </c>
      <c r="E34" s="37">
        <v>507.21</v>
      </c>
      <c r="F34" s="56">
        <v>533.25</v>
      </c>
      <c r="G34" s="26">
        <f t="shared" si="5"/>
        <v>5.133968178860826</v>
      </c>
      <c r="H34" s="26">
        <f t="shared" ref="H34:H41" si="6">(F34/B34-1)*100</f>
        <v>36.846562475941184</v>
      </c>
    </row>
    <row r="35" spans="1:8" x14ac:dyDescent="0.3">
      <c r="A35" s="17" t="s">
        <v>22</v>
      </c>
      <c r="B35" s="27">
        <v>372.39</v>
      </c>
      <c r="C35" s="21" t="s">
        <v>12</v>
      </c>
      <c r="D35" s="21" t="s">
        <v>12</v>
      </c>
      <c r="E35" s="21" t="s">
        <v>12</v>
      </c>
      <c r="F35" s="51">
        <v>448.42</v>
      </c>
      <c r="G35" s="30" t="s">
        <v>13</v>
      </c>
      <c r="H35" s="30">
        <f t="shared" si="6"/>
        <v>20.416767367544786</v>
      </c>
    </row>
    <row r="36" spans="1:8" x14ac:dyDescent="0.3">
      <c r="A36" s="17" t="s">
        <v>23</v>
      </c>
      <c r="B36" s="31">
        <v>377.41</v>
      </c>
      <c r="C36" s="28">
        <v>484.56</v>
      </c>
      <c r="D36" s="28">
        <v>470.11</v>
      </c>
      <c r="E36" s="28">
        <v>506.98</v>
      </c>
      <c r="F36" s="29">
        <v>520.20000000000005</v>
      </c>
      <c r="G36" s="30">
        <f>F36/E36*100-100</f>
        <v>2.6075979328573169</v>
      </c>
      <c r="H36" s="21">
        <f>(F36/B36-1)*100</f>
        <v>37.834185633661008</v>
      </c>
    </row>
    <row r="37" spans="1:8" x14ac:dyDescent="0.3">
      <c r="A37" s="17" t="s">
        <v>24</v>
      </c>
      <c r="B37" s="27">
        <v>374.38</v>
      </c>
      <c r="C37" s="21">
        <v>489.33</v>
      </c>
      <c r="D37" s="21">
        <v>496.36</v>
      </c>
      <c r="E37" s="21">
        <v>507.73</v>
      </c>
      <c r="F37" s="51">
        <v>532.33000000000004</v>
      </c>
      <c r="G37" s="30">
        <f>F37/E37*100-100</f>
        <v>4.8450948338683872</v>
      </c>
      <c r="H37" s="21">
        <f>(F37/B37-1)*100</f>
        <v>42.189753726160603</v>
      </c>
    </row>
    <row r="38" spans="1:8" x14ac:dyDescent="0.3">
      <c r="A38" s="22" t="s">
        <v>26</v>
      </c>
      <c r="B38" s="34">
        <v>376.51</v>
      </c>
      <c r="C38" s="35">
        <v>484.21</v>
      </c>
      <c r="D38" s="35">
        <v>469.55</v>
      </c>
      <c r="E38" s="35">
        <v>496.72</v>
      </c>
      <c r="F38" s="36">
        <v>517.87</v>
      </c>
      <c r="G38" s="26">
        <f t="shared" si="5"/>
        <v>4.2579320341439768</v>
      </c>
      <c r="H38" s="26">
        <f t="shared" si="6"/>
        <v>37.544819526705808</v>
      </c>
    </row>
    <row r="39" spans="1:8" x14ac:dyDescent="0.3">
      <c r="A39" s="17" t="s">
        <v>27</v>
      </c>
      <c r="B39" s="31" t="s">
        <v>12</v>
      </c>
      <c r="C39" s="19" t="s">
        <v>12</v>
      </c>
      <c r="D39" s="19">
        <v>452.52</v>
      </c>
      <c r="E39" s="19" t="s">
        <v>12</v>
      </c>
      <c r="F39" s="20" t="s">
        <v>12</v>
      </c>
      <c r="G39" s="30" t="s">
        <v>13</v>
      </c>
      <c r="H39" s="30" t="s">
        <v>13</v>
      </c>
    </row>
    <row r="40" spans="1:8" x14ac:dyDescent="0.3">
      <c r="A40" s="17" t="s">
        <v>28</v>
      </c>
      <c r="B40" s="31">
        <v>386.02</v>
      </c>
      <c r="C40" s="19">
        <v>447.93</v>
      </c>
      <c r="D40" s="19">
        <v>369.69</v>
      </c>
      <c r="E40" s="19" t="s">
        <v>12</v>
      </c>
      <c r="F40" s="20">
        <v>485.22</v>
      </c>
      <c r="G40" s="30" t="s">
        <v>13</v>
      </c>
      <c r="H40" s="30">
        <f t="shared" si="6"/>
        <v>25.698150354903902</v>
      </c>
    </row>
    <row r="41" spans="1:8" x14ac:dyDescent="0.3">
      <c r="A41" s="22" t="s">
        <v>30</v>
      </c>
      <c r="B41" s="38">
        <v>349.23</v>
      </c>
      <c r="C41" s="39">
        <v>446.69</v>
      </c>
      <c r="D41" s="39">
        <v>391.91</v>
      </c>
      <c r="E41" s="39" t="s">
        <v>12</v>
      </c>
      <c r="F41" s="57">
        <v>478.65</v>
      </c>
      <c r="G41" s="26" t="s">
        <v>13</v>
      </c>
      <c r="H41" s="26">
        <f t="shared" si="6"/>
        <v>37.058671935400731</v>
      </c>
    </row>
    <row r="42" spans="1:8" x14ac:dyDescent="0.3">
      <c r="A42" s="58" t="s">
        <v>31</v>
      </c>
      <c r="B42" s="59">
        <v>377.6</v>
      </c>
      <c r="C42" s="59">
        <v>485.67</v>
      </c>
      <c r="D42" s="59">
        <v>471.71</v>
      </c>
      <c r="E42" s="59">
        <v>505.99</v>
      </c>
      <c r="F42" s="59">
        <v>523.15</v>
      </c>
      <c r="G42" s="60">
        <f>F42/E42*100-100</f>
        <v>3.3913713709757189</v>
      </c>
      <c r="H42" s="44">
        <f>F42/B42*100-100</f>
        <v>38.546080508474574</v>
      </c>
    </row>
    <row r="43" spans="1:8" x14ac:dyDescent="0.3">
      <c r="A43" s="45" t="s">
        <v>33</v>
      </c>
      <c r="B43" s="45"/>
      <c r="C43" s="45"/>
      <c r="D43" s="45"/>
      <c r="E43" s="45"/>
      <c r="F43" s="45"/>
      <c r="G43" s="45"/>
      <c r="H43" s="45"/>
    </row>
    <row r="44" spans="1:8" x14ac:dyDescent="0.3">
      <c r="A44" s="50" t="s">
        <v>15</v>
      </c>
      <c r="B44" s="61">
        <v>379.18</v>
      </c>
      <c r="C44" s="14" t="s">
        <v>12</v>
      </c>
      <c r="D44" s="14">
        <v>457.38</v>
      </c>
      <c r="E44" s="14">
        <v>491.74</v>
      </c>
      <c r="F44" s="15" t="s">
        <v>12</v>
      </c>
      <c r="G44" s="30" t="s">
        <v>13</v>
      </c>
      <c r="H44" s="21" t="s">
        <v>13</v>
      </c>
    </row>
    <row r="45" spans="1:8" x14ac:dyDescent="0.3">
      <c r="A45" s="50" t="s">
        <v>34</v>
      </c>
      <c r="B45" s="18">
        <v>336.63</v>
      </c>
      <c r="C45" s="19" t="s">
        <v>12</v>
      </c>
      <c r="D45" s="19" t="s">
        <v>12</v>
      </c>
      <c r="E45" s="19">
        <v>501.67</v>
      </c>
      <c r="F45" s="20" t="s">
        <v>12</v>
      </c>
      <c r="G45" s="30" t="s">
        <v>13</v>
      </c>
      <c r="H45" s="21" t="s">
        <v>13</v>
      </c>
    </row>
    <row r="46" spans="1:8" x14ac:dyDescent="0.3">
      <c r="A46" s="62" t="s">
        <v>16</v>
      </c>
      <c r="B46" s="63">
        <v>354.84</v>
      </c>
      <c r="C46" s="19" t="s">
        <v>12</v>
      </c>
      <c r="D46" s="19">
        <v>436.06</v>
      </c>
      <c r="E46" s="64">
        <v>495.31</v>
      </c>
      <c r="F46" s="20" t="s">
        <v>12</v>
      </c>
      <c r="G46" s="26" t="s">
        <v>13</v>
      </c>
      <c r="H46" s="26" t="s">
        <v>13</v>
      </c>
    </row>
    <row r="47" spans="1:8" x14ac:dyDescent="0.3">
      <c r="A47" s="50" t="s">
        <v>18</v>
      </c>
      <c r="B47" s="65">
        <v>353.21</v>
      </c>
      <c r="C47" s="19" t="s">
        <v>12</v>
      </c>
      <c r="D47" s="19" t="s">
        <v>12</v>
      </c>
      <c r="E47" s="19">
        <v>476.82</v>
      </c>
      <c r="F47" s="20" t="s">
        <v>12</v>
      </c>
      <c r="G47" s="30" t="s">
        <v>13</v>
      </c>
      <c r="H47" s="49" t="s">
        <v>13</v>
      </c>
    </row>
    <row r="48" spans="1:8" x14ac:dyDescent="0.3">
      <c r="A48" s="17" t="s">
        <v>19</v>
      </c>
      <c r="B48" s="66">
        <v>337.33</v>
      </c>
      <c r="C48" s="19">
        <v>431.51</v>
      </c>
      <c r="D48" s="19">
        <v>435.38</v>
      </c>
      <c r="E48" s="19">
        <v>499.62</v>
      </c>
      <c r="F48" s="20">
        <v>479.93</v>
      </c>
      <c r="G48" s="30">
        <f t="shared" ref="G48:G49" si="7">F48/E48*100-100</f>
        <v>-3.9409951563188059</v>
      </c>
      <c r="H48" s="49">
        <f>F48/B48*100-100</f>
        <v>42.273144991551305</v>
      </c>
    </row>
    <row r="49" spans="1:8" x14ac:dyDescent="0.3">
      <c r="A49" s="17" t="s">
        <v>20</v>
      </c>
      <c r="B49" s="66">
        <v>343.18</v>
      </c>
      <c r="C49" s="19">
        <v>449.89</v>
      </c>
      <c r="D49" s="19">
        <v>457.06</v>
      </c>
      <c r="E49" s="19">
        <v>486.06</v>
      </c>
      <c r="F49" s="20">
        <v>470.97</v>
      </c>
      <c r="G49" s="30">
        <f t="shared" si="7"/>
        <v>-3.1045549932107122</v>
      </c>
      <c r="H49" s="49">
        <f>F49/B49*100-100</f>
        <v>37.237018474270087</v>
      </c>
    </row>
    <row r="50" spans="1:8" x14ac:dyDescent="0.3">
      <c r="A50" s="17" t="s">
        <v>35</v>
      </c>
      <c r="B50" s="31" t="s">
        <v>12</v>
      </c>
      <c r="C50" s="19">
        <v>441.37</v>
      </c>
      <c r="D50" s="19" t="s">
        <v>13</v>
      </c>
      <c r="E50" s="19" t="s">
        <v>12</v>
      </c>
      <c r="F50" s="20">
        <v>447.67</v>
      </c>
      <c r="G50" s="49" t="s">
        <v>13</v>
      </c>
      <c r="H50" s="49" t="s">
        <v>13</v>
      </c>
    </row>
    <row r="51" spans="1:8" x14ac:dyDescent="0.3">
      <c r="A51" s="22" t="s">
        <v>21</v>
      </c>
      <c r="B51" s="63">
        <v>339.63</v>
      </c>
      <c r="C51" s="35">
        <v>444.26</v>
      </c>
      <c r="D51" s="35">
        <v>451.25</v>
      </c>
      <c r="E51" s="35">
        <v>485.66</v>
      </c>
      <c r="F51" s="36">
        <v>475.96</v>
      </c>
      <c r="G51" s="67">
        <f>F51/E51*100-100</f>
        <v>-1.9972820491702095</v>
      </c>
      <c r="H51" s="67">
        <f t="shared" ref="H51:H55" si="8">F51/B51*100-100</f>
        <v>40.140741395047542</v>
      </c>
    </row>
    <row r="52" spans="1:8" x14ac:dyDescent="0.3">
      <c r="A52" s="17" t="s">
        <v>22</v>
      </c>
      <c r="B52" s="31" t="s">
        <v>12</v>
      </c>
      <c r="C52" s="19" t="s">
        <v>12</v>
      </c>
      <c r="D52" s="19" t="s">
        <v>12</v>
      </c>
      <c r="E52" s="19">
        <v>482.47</v>
      </c>
      <c r="F52" s="20" t="s">
        <v>12</v>
      </c>
      <c r="G52" s="49" t="s">
        <v>13</v>
      </c>
      <c r="H52" s="68" t="s">
        <v>13</v>
      </c>
    </row>
    <row r="53" spans="1:8" x14ac:dyDescent="0.3">
      <c r="A53" s="17" t="s">
        <v>23</v>
      </c>
      <c r="B53" s="66">
        <v>323.45</v>
      </c>
      <c r="C53" s="19">
        <v>434.58</v>
      </c>
      <c r="D53" s="19">
        <v>447.8</v>
      </c>
      <c r="E53" s="19">
        <v>454.32</v>
      </c>
      <c r="F53" s="20">
        <v>465.1</v>
      </c>
      <c r="G53" s="68">
        <f t="shared" ref="G53:G54" si="9">F53/E53*100-100</f>
        <v>2.3727768973410832</v>
      </c>
      <c r="H53" s="68">
        <f t="shared" si="8"/>
        <v>43.793476580615248</v>
      </c>
    </row>
    <row r="54" spans="1:8" x14ac:dyDescent="0.3">
      <c r="A54" s="17" t="s">
        <v>24</v>
      </c>
      <c r="B54" s="66">
        <v>338.38</v>
      </c>
      <c r="C54" s="28">
        <v>452.5</v>
      </c>
      <c r="D54" s="28">
        <v>461.21</v>
      </c>
      <c r="E54" s="28">
        <v>474.77</v>
      </c>
      <c r="F54" s="29">
        <v>474.88</v>
      </c>
      <c r="G54" s="68">
        <f t="shared" si="9"/>
        <v>2.3169113465471014E-2</v>
      </c>
      <c r="H54" s="68">
        <f t="shared" si="8"/>
        <v>40.33926354985519</v>
      </c>
    </row>
    <row r="55" spans="1:8" x14ac:dyDescent="0.3">
      <c r="A55" s="17" t="s">
        <v>25</v>
      </c>
      <c r="B55" s="66">
        <v>334.84</v>
      </c>
      <c r="C55" s="19">
        <v>467.03</v>
      </c>
      <c r="D55" s="19">
        <v>470.66</v>
      </c>
      <c r="E55" s="19">
        <v>481.04</v>
      </c>
      <c r="F55" s="20">
        <v>480.91</v>
      </c>
      <c r="G55" s="68">
        <f>F55/E55*100-100</f>
        <v>-2.7024779644108321E-2</v>
      </c>
      <c r="H55" s="68">
        <f t="shared" si="8"/>
        <v>43.623820332098916</v>
      </c>
    </row>
    <row r="56" spans="1:8" x14ac:dyDescent="0.3">
      <c r="A56" s="17" t="s">
        <v>36</v>
      </c>
      <c r="B56" s="18" t="s">
        <v>12</v>
      </c>
      <c r="C56" s="19" t="s">
        <v>12</v>
      </c>
      <c r="D56" s="19" t="s">
        <v>12</v>
      </c>
      <c r="E56" s="19">
        <v>451.95</v>
      </c>
      <c r="F56" s="20">
        <v>467.68</v>
      </c>
      <c r="G56" s="68">
        <f>F56/E56*100-100</f>
        <v>3.4804735037061789</v>
      </c>
      <c r="H56" s="68" t="s">
        <v>13</v>
      </c>
    </row>
    <row r="57" spans="1:8" x14ac:dyDescent="0.3">
      <c r="A57" s="22" t="s">
        <v>26</v>
      </c>
      <c r="B57" s="34">
        <v>334.86</v>
      </c>
      <c r="C57" s="35">
        <v>453</v>
      </c>
      <c r="D57" s="35">
        <v>462.03</v>
      </c>
      <c r="E57" s="35">
        <v>473.38</v>
      </c>
      <c r="F57" s="36">
        <v>473.51</v>
      </c>
      <c r="G57" s="69">
        <f>F57/E57*100-100</f>
        <v>2.7462081203253774E-2</v>
      </c>
      <c r="H57" s="67">
        <f t="shared" ref="H57:H62" si="10">F57/B57*100-100</f>
        <v>41.405363435465574</v>
      </c>
    </row>
    <row r="58" spans="1:8" x14ac:dyDescent="0.3">
      <c r="A58" s="17" t="s">
        <v>27</v>
      </c>
      <c r="B58" s="31">
        <v>252.05</v>
      </c>
      <c r="C58" s="28">
        <v>347.56</v>
      </c>
      <c r="D58" s="28">
        <v>337.5</v>
      </c>
      <c r="E58" s="28">
        <v>383.84</v>
      </c>
      <c r="F58" s="29">
        <v>364.61</v>
      </c>
      <c r="G58" s="49">
        <f t="shared" ref="G58:G62" si="11">F58/E58*100-100</f>
        <v>-5.0098999583159554</v>
      </c>
      <c r="H58" s="68">
        <f t="shared" si="10"/>
        <v>44.657805990874834</v>
      </c>
    </row>
    <row r="59" spans="1:8" x14ac:dyDescent="0.3">
      <c r="A59" s="17" t="s">
        <v>28</v>
      </c>
      <c r="B59" s="31">
        <v>284.32</v>
      </c>
      <c r="C59" s="28">
        <v>386.14</v>
      </c>
      <c r="D59" s="28">
        <v>398.3</v>
      </c>
      <c r="E59" s="28">
        <v>396.88</v>
      </c>
      <c r="F59" s="29">
        <v>405.58</v>
      </c>
      <c r="G59" s="49">
        <f t="shared" si="11"/>
        <v>2.1920983672646628</v>
      </c>
      <c r="H59" s="68">
        <f t="shared" si="10"/>
        <v>42.649127743387737</v>
      </c>
    </row>
    <row r="60" spans="1:8" x14ac:dyDescent="0.3">
      <c r="A60" s="17" t="s">
        <v>29</v>
      </c>
      <c r="B60" s="31">
        <v>287.93</v>
      </c>
      <c r="C60" s="28">
        <v>395</v>
      </c>
      <c r="D60" s="28">
        <v>390.48</v>
      </c>
      <c r="E60" s="28">
        <v>416.55</v>
      </c>
      <c r="F60" s="29">
        <v>405.23</v>
      </c>
      <c r="G60" s="49">
        <f t="shared" si="11"/>
        <v>-2.7175609170567725</v>
      </c>
      <c r="H60" s="68">
        <f t="shared" si="10"/>
        <v>40.739068523599485</v>
      </c>
    </row>
    <row r="61" spans="1:8" x14ac:dyDescent="0.3">
      <c r="A61" s="22" t="s">
        <v>30</v>
      </c>
      <c r="B61" s="38">
        <v>276.45</v>
      </c>
      <c r="C61" s="64">
        <v>381.9</v>
      </c>
      <c r="D61" s="64">
        <v>380.46</v>
      </c>
      <c r="E61" s="64">
        <v>402.93</v>
      </c>
      <c r="F61" s="70">
        <v>395.68</v>
      </c>
      <c r="G61" s="69">
        <f t="shared" si="11"/>
        <v>-1.7993199811381544</v>
      </c>
      <c r="H61" s="67">
        <f t="shared" si="10"/>
        <v>43.128956411647692</v>
      </c>
    </row>
    <row r="62" spans="1:8" x14ac:dyDescent="0.3">
      <c r="A62" s="41" t="s">
        <v>31</v>
      </c>
      <c r="B62" s="59">
        <v>313.83999999999997</v>
      </c>
      <c r="C62" s="71">
        <v>423.54</v>
      </c>
      <c r="D62" s="71">
        <v>425.72</v>
      </c>
      <c r="E62" s="71">
        <v>450.97</v>
      </c>
      <c r="F62" s="71">
        <v>448.13</v>
      </c>
      <c r="G62" s="72">
        <f t="shared" si="11"/>
        <v>-0.6297536421491543</v>
      </c>
      <c r="H62" s="44">
        <f t="shared" si="10"/>
        <v>42.789319398419593</v>
      </c>
    </row>
    <row r="63" spans="1:8" x14ac:dyDescent="0.3">
      <c r="A63" s="45" t="s">
        <v>37</v>
      </c>
      <c r="B63" s="45"/>
      <c r="C63" s="45"/>
      <c r="D63" s="45"/>
      <c r="E63" s="45"/>
      <c r="F63" s="45"/>
      <c r="G63" s="45"/>
      <c r="H63" s="45"/>
    </row>
    <row r="64" spans="1:8" x14ac:dyDescent="0.3">
      <c r="A64" s="50" t="s">
        <v>14</v>
      </c>
      <c r="B64" s="73" t="s">
        <v>12</v>
      </c>
      <c r="C64" s="74" t="s">
        <v>12</v>
      </c>
      <c r="D64" s="74" t="s">
        <v>12</v>
      </c>
      <c r="E64" s="74" t="s">
        <v>12</v>
      </c>
      <c r="F64" s="75" t="s">
        <v>12</v>
      </c>
      <c r="G64" s="49" t="s">
        <v>13</v>
      </c>
      <c r="H64" s="68" t="s">
        <v>13</v>
      </c>
    </row>
    <row r="65" spans="1:8" x14ac:dyDescent="0.3">
      <c r="A65" s="50" t="s">
        <v>15</v>
      </c>
      <c r="B65" s="31">
        <v>409.83</v>
      </c>
      <c r="C65" s="76">
        <v>474.85</v>
      </c>
      <c r="D65" s="76">
        <v>482.44</v>
      </c>
      <c r="E65" s="76">
        <v>505.51</v>
      </c>
      <c r="F65" s="77">
        <v>514.28</v>
      </c>
      <c r="G65" s="49">
        <f t="shared" ref="G65:G67" si="12">F65/E65*100-100</f>
        <v>1.7348816047160227</v>
      </c>
      <c r="H65" s="68">
        <f t="shared" ref="H65:H72" si="13">F65/B65*100-100</f>
        <v>25.486177195422499</v>
      </c>
    </row>
    <row r="66" spans="1:8" x14ac:dyDescent="0.3">
      <c r="A66" s="50" t="s">
        <v>34</v>
      </c>
      <c r="B66" s="31">
        <v>394.74</v>
      </c>
      <c r="C66" s="76">
        <v>450.38</v>
      </c>
      <c r="D66" s="76" t="s">
        <v>12</v>
      </c>
      <c r="E66" s="76">
        <v>513.48</v>
      </c>
      <c r="F66" s="77">
        <v>545.36</v>
      </c>
      <c r="G66" s="49">
        <f t="shared" si="12"/>
        <v>6.2086157201838574</v>
      </c>
      <c r="H66" s="68">
        <f t="shared" si="13"/>
        <v>38.156761412575349</v>
      </c>
    </row>
    <row r="67" spans="1:8" x14ac:dyDescent="0.3">
      <c r="A67" s="78" t="s">
        <v>16</v>
      </c>
      <c r="B67" s="79">
        <v>401.39</v>
      </c>
      <c r="C67" s="76">
        <v>454.66</v>
      </c>
      <c r="D67" s="80">
        <v>475.85</v>
      </c>
      <c r="E67" s="80">
        <v>506.87</v>
      </c>
      <c r="F67" s="81">
        <v>522.82000000000005</v>
      </c>
      <c r="G67" s="69">
        <f t="shared" si="12"/>
        <v>3.1467634699232576</v>
      </c>
      <c r="H67" s="67">
        <f t="shared" si="13"/>
        <v>30.252373003811755</v>
      </c>
    </row>
    <row r="68" spans="1:8" x14ac:dyDescent="0.3">
      <c r="A68" s="17" t="s">
        <v>18</v>
      </c>
      <c r="B68" s="31">
        <v>354.83</v>
      </c>
      <c r="C68" s="76" t="s">
        <v>12</v>
      </c>
      <c r="D68" s="76">
        <v>482.85</v>
      </c>
      <c r="E68" s="76" t="s">
        <v>12</v>
      </c>
      <c r="F68" s="77">
        <v>472.44</v>
      </c>
      <c r="G68" s="49" t="s">
        <v>13</v>
      </c>
      <c r="H68" s="68">
        <f t="shared" si="13"/>
        <v>33.145449933771118</v>
      </c>
    </row>
    <row r="69" spans="1:8" x14ac:dyDescent="0.3">
      <c r="A69" s="17" t="s">
        <v>19</v>
      </c>
      <c r="B69" s="31">
        <v>380.12</v>
      </c>
      <c r="C69" s="28">
        <v>462.38</v>
      </c>
      <c r="D69" s="28">
        <v>475.24</v>
      </c>
      <c r="E69" s="28">
        <v>491.96</v>
      </c>
      <c r="F69" s="29">
        <v>496.39</v>
      </c>
      <c r="G69" s="49">
        <f t="shared" ref="G69:G80" si="14">F69/E69*100-100</f>
        <v>0.90047971379787839</v>
      </c>
      <c r="H69" s="68">
        <f t="shared" si="13"/>
        <v>30.587709144480669</v>
      </c>
    </row>
    <row r="70" spans="1:8" x14ac:dyDescent="0.3">
      <c r="A70" s="17" t="s">
        <v>20</v>
      </c>
      <c r="B70" s="31">
        <v>381.78</v>
      </c>
      <c r="C70" s="28">
        <v>483</v>
      </c>
      <c r="D70" s="28">
        <v>484.53</v>
      </c>
      <c r="E70" s="28">
        <v>494.33</v>
      </c>
      <c r="F70" s="29">
        <v>486.8</v>
      </c>
      <c r="G70" s="49">
        <f t="shared" si="14"/>
        <v>-1.5232739263245207</v>
      </c>
      <c r="H70" s="68">
        <f t="shared" si="13"/>
        <v>27.507988894127507</v>
      </c>
    </row>
    <row r="71" spans="1:8" x14ac:dyDescent="0.3">
      <c r="A71" s="17" t="s">
        <v>35</v>
      </c>
      <c r="B71" s="31" t="s">
        <v>13</v>
      </c>
      <c r="C71" s="76" t="s">
        <v>12</v>
      </c>
      <c r="D71" s="76" t="s">
        <v>12</v>
      </c>
      <c r="E71" s="76" t="s">
        <v>12</v>
      </c>
      <c r="F71" s="77" t="s">
        <v>12</v>
      </c>
      <c r="G71" s="49" t="s">
        <v>13</v>
      </c>
      <c r="H71" s="68" t="s">
        <v>13</v>
      </c>
    </row>
    <row r="72" spans="1:8" x14ac:dyDescent="0.3">
      <c r="A72" s="22" t="s">
        <v>21</v>
      </c>
      <c r="B72" s="23">
        <v>377.22</v>
      </c>
      <c r="C72" s="82">
        <v>466.78</v>
      </c>
      <c r="D72" s="82">
        <v>478.53</v>
      </c>
      <c r="E72" s="82">
        <v>491.27</v>
      </c>
      <c r="F72" s="25">
        <v>491.32</v>
      </c>
      <c r="G72" s="67">
        <f t="shared" si="14"/>
        <v>1.0177702688935142E-2</v>
      </c>
      <c r="H72" s="67">
        <f t="shared" si="13"/>
        <v>30.24760086951909</v>
      </c>
    </row>
    <row r="73" spans="1:8" x14ac:dyDescent="0.3">
      <c r="A73" s="83" t="s">
        <v>22</v>
      </c>
      <c r="B73" s="79" t="s">
        <v>13</v>
      </c>
      <c r="C73" s="76" t="s">
        <v>13</v>
      </c>
      <c r="D73" s="76" t="s">
        <v>12</v>
      </c>
      <c r="E73" s="76" t="s">
        <v>12</v>
      </c>
      <c r="F73" s="77" t="s">
        <v>12</v>
      </c>
      <c r="G73" s="49" t="s">
        <v>13</v>
      </c>
      <c r="H73" s="68" t="s">
        <v>13</v>
      </c>
    </row>
    <row r="74" spans="1:8" x14ac:dyDescent="0.3">
      <c r="A74" s="17" t="s">
        <v>23</v>
      </c>
      <c r="B74" s="31">
        <v>349.19</v>
      </c>
      <c r="C74" s="28">
        <v>406.11</v>
      </c>
      <c r="D74" s="28">
        <v>432.09</v>
      </c>
      <c r="E74" s="28">
        <v>421.15</v>
      </c>
      <c r="F74" s="29">
        <v>443.1</v>
      </c>
      <c r="G74" s="49">
        <f t="shared" si="14"/>
        <v>5.2119197435593208</v>
      </c>
      <c r="H74" s="68">
        <f t="shared" ref="H74:H82" si="15">F74/B74*100-100</f>
        <v>26.893668203556814</v>
      </c>
    </row>
    <row r="75" spans="1:8" x14ac:dyDescent="0.3">
      <c r="A75" s="17" t="s">
        <v>24</v>
      </c>
      <c r="B75" s="84">
        <v>361.65</v>
      </c>
      <c r="C75" s="28">
        <v>447.49</v>
      </c>
      <c r="D75" s="28">
        <v>445.42</v>
      </c>
      <c r="E75" s="28">
        <v>480.31</v>
      </c>
      <c r="F75" s="29">
        <v>468.32</v>
      </c>
      <c r="G75" s="49">
        <f t="shared" si="14"/>
        <v>-2.4963044700297701</v>
      </c>
      <c r="H75" s="68">
        <f t="shared" si="15"/>
        <v>29.49536845015902</v>
      </c>
    </row>
    <row r="76" spans="1:8" x14ac:dyDescent="0.3">
      <c r="A76" s="17" t="s">
        <v>25</v>
      </c>
      <c r="B76" s="31">
        <v>362.11</v>
      </c>
      <c r="C76" s="28">
        <v>454.58</v>
      </c>
      <c r="D76" s="28">
        <v>474.62</v>
      </c>
      <c r="E76" s="28">
        <v>458.82</v>
      </c>
      <c r="F76" s="29">
        <v>496.41</v>
      </c>
      <c r="G76" s="49">
        <f t="shared" si="14"/>
        <v>8.1927553288871451</v>
      </c>
      <c r="H76" s="68">
        <f t="shared" si="15"/>
        <v>37.088177625583398</v>
      </c>
    </row>
    <row r="77" spans="1:8" x14ac:dyDescent="0.3">
      <c r="A77" s="22" t="s">
        <v>26</v>
      </c>
      <c r="B77" s="34">
        <v>359.6</v>
      </c>
      <c r="C77" s="35">
        <v>442.91</v>
      </c>
      <c r="D77" s="35">
        <v>449.92</v>
      </c>
      <c r="E77" s="35">
        <v>462.4</v>
      </c>
      <c r="F77" s="36">
        <v>468.7</v>
      </c>
      <c r="G77" s="67">
        <f t="shared" si="14"/>
        <v>1.362456747404849</v>
      </c>
      <c r="H77" s="69">
        <f t="shared" si="15"/>
        <v>30.33926585094548</v>
      </c>
    </row>
    <row r="78" spans="1:8" x14ac:dyDescent="0.3">
      <c r="A78" s="17" t="s">
        <v>27</v>
      </c>
      <c r="B78" s="31">
        <v>269.38</v>
      </c>
      <c r="C78" s="28">
        <v>329.14</v>
      </c>
      <c r="D78" s="28">
        <v>297.36</v>
      </c>
      <c r="E78" s="28">
        <v>373.99</v>
      </c>
      <c r="F78" s="29">
        <v>433.28</v>
      </c>
      <c r="G78" s="68">
        <f t="shared" si="14"/>
        <v>15.853365063236978</v>
      </c>
      <c r="H78" s="68">
        <f t="shared" si="15"/>
        <v>60.843418219615415</v>
      </c>
    </row>
    <row r="79" spans="1:8" x14ac:dyDescent="0.3">
      <c r="A79" s="17" t="s">
        <v>28</v>
      </c>
      <c r="B79" s="31">
        <v>293.33</v>
      </c>
      <c r="C79" s="85">
        <v>303.72000000000003</v>
      </c>
      <c r="D79" s="85">
        <v>347.51</v>
      </c>
      <c r="E79" s="85">
        <v>341.13</v>
      </c>
      <c r="F79" s="86">
        <v>409.98</v>
      </c>
      <c r="G79" s="49">
        <f t="shared" si="14"/>
        <v>20.182921466889468</v>
      </c>
      <c r="H79" s="68">
        <f t="shared" si="15"/>
        <v>39.767497357924526</v>
      </c>
    </row>
    <row r="80" spans="1:8" x14ac:dyDescent="0.3">
      <c r="A80" s="17" t="s">
        <v>29</v>
      </c>
      <c r="B80" s="31">
        <v>314.74</v>
      </c>
      <c r="C80" s="28" t="s">
        <v>12</v>
      </c>
      <c r="D80" s="28">
        <v>388.06</v>
      </c>
      <c r="E80" s="28">
        <v>452.45</v>
      </c>
      <c r="F80" s="29">
        <v>445.09</v>
      </c>
      <c r="G80" s="49">
        <f t="shared" si="14"/>
        <v>-1.6266990827715802</v>
      </c>
      <c r="H80" s="68">
        <f t="shared" si="15"/>
        <v>41.415136302980216</v>
      </c>
    </row>
    <row r="81" spans="1:8" x14ac:dyDescent="0.3">
      <c r="A81" s="17" t="s">
        <v>38</v>
      </c>
      <c r="B81" s="31" t="s">
        <v>13</v>
      </c>
      <c r="C81" s="28" t="s">
        <v>13</v>
      </c>
      <c r="D81" s="28" t="s">
        <v>12</v>
      </c>
      <c r="E81" s="76" t="s">
        <v>12</v>
      </c>
      <c r="F81" s="77" t="s">
        <v>12</v>
      </c>
      <c r="G81" s="49" t="s">
        <v>13</v>
      </c>
      <c r="H81" s="68" t="s">
        <v>13</v>
      </c>
    </row>
    <row r="82" spans="1:8" x14ac:dyDescent="0.3">
      <c r="A82" s="22" t="s">
        <v>30</v>
      </c>
      <c r="B82" s="87">
        <v>296.97000000000003</v>
      </c>
      <c r="C82" s="88">
        <v>327.25</v>
      </c>
      <c r="D82" s="88">
        <v>360.85</v>
      </c>
      <c r="E82" s="88">
        <v>407.28</v>
      </c>
      <c r="F82" s="89">
        <v>424.77</v>
      </c>
      <c r="G82" s="37">
        <f>F82/E82*100-100</f>
        <v>4.2943429581614652</v>
      </c>
      <c r="H82" s="69">
        <f t="shared" si="15"/>
        <v>43.034649964642881</v>
      </c>
    </row>
    <row r="83" spans="1:8" x14ac:dyDescent="0.3">
      <c r="A83" s="90" t="s">
        <v>31</v>
      </c>
      <c r="B83" s="91">
        <v>359.24</v>
      </c>
      <c r="C83" s="92">
        <v>438.46</v>
      </c>
      <c r="D83" s="92">
        <v>449.13</v>
      </c>
      <c r="E83" s="92">
        <v>475.83</v>
      </c>
      <c r="F83" s="92">
        <v>480.16</v>
      </c>
      <c r="G83" s="93">
        <f>F83/E83*100-100</f>
        <v>0.90998886156820902</v>
      </c>
      <c r="H83" s="94">
        <f>(F83/B83-1)*100</f>
        <v>33.659948780759372</v>
      </c>
    </row>
    <row r="84" spans="1:8" x14ac:dyDescent="0.3">
      <c r="A84" s="95" t="s">
        <v>39</v>
      </c>
      <c r="B84" s="96">
        <v>345.58</v>
      </c>
      <c r="C84" s="96">
        <v>448.37</v>
      </c>
      <c r="D84" s="96">
        <v>454.87</v>
      </c>
      <c r="E84" s="96">
        <v>484.4</v>
      </c>
      <c r="F84" s="96">
        <v>489.57</v>
      </c>
      <c r="G84" s="97">
        <f>F84/E84*100-100</f>
        <v>1.0672997522708414</v>
      </c>
      <c r="H84" s="98">
        <f>(F84/B84-1)*100</f>
        <v>41.666184385670469</v>
      </c>
    </row>
    <row r="85" spans="1:8" x14ac:dyDescent="0.3">
      <c r="A85" s="99"/>
      <c r="C85" s="99"/>
      <c r="D85" s="99"/>
      <c r="E85" s="99"/>
      <c r="F85" s="99"/>
      <c r="G85" s="99"/>
      <c r="H85" s="99"/>
    </row>
    <row r="86" spans="1:8" x14ac:dyDescent="0.3">
      <c r="A86" s="100" t="s">
        <v>40</v>
      </c>
      <c r="B86" s="100"/>
      <c r="C86" s="100"/>
      <c r="D86" s="100"/>
      <c r="E86" s="100"/>
      <c r="F86" s="100"/>
      <c r="G86" s="100"/>
      <c r="H86" s="101"/>
    </row>
    <row r="87" spans="1:8" x14ac:dyDescent="0.3">
      <c r="A87" s="102" t="s">
        <v>41</v>
      </c>
      <c r="B87" s="100"/>
      <c r="C87" s="100"/>
      <c r="D87" s="100"/>
      <c r="E87" s="100"/>
      <c r="F87" s="100"/>
      <c r="G87" s="100"/>
      <c r="H87" s="101"/>
    </row>
    <row r="88" spans="1:8" x14ac:dyDescent="0.3">
      <c r="A88" s="100" t="s">
        <v>42</v>
      </c>
      <c r="B88" s="100"/>
      <c r="C88" s="100"/>
      <c r="D88" s="100"/>
      <c r="E88" s="100"/>
      <c r="F88" s="100"/>
      <c r="G88" s="100"/>
      <c r="H88" s="101"/>
    </row>
    <row r="89" spans="1:8" x14ac:dyDescent="0.3">
      <c r="A89" s="100" t="s">
        <v>43</v>
      </c>
      <c r="B89" s="100"/>
      <c r="C89" s="100"/>
      <c r="D89" s="100"/>
      <c r="E89" s="100"/>
      <c r="F89" s="100"/>
      <c r="G89" s="100"/>
      <c r="H89" s="103"/>
    </row>
    <row r="90" spans="1:8" x14ac:dyDescent="0.3">
      <c r="A90" s="104" t="s">
        <v>44</v>
      </c>
      <c r="B90" s="35"/>
      <c r="C90" s="35"/>
      <c r="D90" s="35"/>
      <c r="E90" s="35"/>
    </row>
    <row r="91" spans="1:8" x14ac:dyDescent="0.3">
      <c r="A91" s="104"/>
      <c r="B91" s="35"/>
      <c r="C91" s="35"/>
      <c r="D91" s="35"/>
      <c r="E91" s="35"/>
    </row>
    <row r="92" spans="1:8" x14ac:dyDescent="0.3">
      <c r="A92" s="100"/>
      <c r="B92" s="105"/>
      <c r="C92" s="105"/>
      <c r="D92" s="105"/>
      <c r="E92" s="105"/>
      <c r="F92" s="106" t="s">
        <v>45</v>
      </c>
    </row>
    <row r="93" spans="1:8" x14ac:dyDescent="0.3">
      <c r="F93" s="106" t="s">
        <v>46</v>
      </c>
    </row>
  </sheetData>
  <mergeCells count="8">
    <mergeCell ref="A43:H43"/>
    <mergeCell ref="A63:H63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2025-03-05T08:38:01Z</dcterms:created>
  <dcterms:modified xsi:type="dcterms:W3CDTF">2025-03-05T08:38:44Z</dcterms:modified>
</cp:coreProperties>
</file>