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2\"/>
    </mc:Choice>
  </mc:AlternateContent>
  <xr:revisionPtr revIDLastSave="0" documentId="8_{960F08C7-2B48-4D12-9FAC-40BA7BD5320D}" xr6:coauthVersionLast="47" xr6:coauthVersionMax="47" xr10:uidLastSave="{00000000-0000-0000-0000-000000000000}"/>
  <bookViews>
    <workbookView xWindow="-108" yWindow="-108" windowWidth="23256" windowHeight="12456" xr2:uid="{840C9650-E24E-463A-9DF9-B0022FA7CC8F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80" i="1"/>
  <c r="G80" i="1"/>
  <c r="H79" i="1"/>
  <c r="G79" i="1"/>
  <c r="G78" i="1"/>
  <c r="H77" i="1"/>
  <c r="G77" i="1"/>
  <c r="H76" i="1"/>
  <c r="G76" i="1"/>
  <c r="H75" i="1"/>
  <c r="G75" i="1"/>
  <c r="H74" i="1"/>
  <c r="G74" i="1"/>
  <c r="H72" i="1"/>
  <c r="G72" i="1"/>
  <c r="H70" i="1"/>
  <c r="H69" i="1"/>
  <c r="G69" i="1"/>
  <c r="H65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1" i="1"/>
  <c r="G51" i="1"/>
  <c r="H49" i="1"/>
  <c r="G49" i="1"/>
  <c r="H48" i="1"/>
  <c r="G48" i="1"/>
  <c r="G46" i="1"/>
  <c r="G45" i="1"/>
  <c r="H42" i="1"/>
  <c r="G42" i="1"/>
  <c r="H41" i="1"/>
  <c r="G41" i="1"/>
  <c r="G39" i="1"/>
  <c r="H38" i="1"/>
  <c r="G38" i="1"/>
  <c r="H37" i="1"/>
  <c r="G37" i="1"/>
  <c r="H36" i="1"/>
  <c r="G36" i="1"/>
  <c r="H34" i="1"/>
  <c r="G34" i="1"/>
  <c r="H33" i="1"/>
  <c r="G33" i="1"/>
  <c r="H32" i="1"/>
  <c r="G32" i="1"/>
  <c r="H30" i="1"/>
  <c r="G30" i="1"/>
  <c r="H29" i="1"/>
  <c r="G29" i="1"/>
  <c r="H25" i="1"/>
  <c r="G25" i="1"/>
  <c r="H24" i="1"/>
  <c r="G24" i="1"/>
  <c r="H22" i="1"/>
  <c r="G22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<sst xmlns="http://schemas.openxmlformats.org/spreadsheetml/2006/main" count="244" uniqueCount="46">
  <si>
    <t xml:space="preserve">Galvijų supirkimo kainos Lietuvos įmonėse 2025 m. 9–12 sav., EUR/100 kg skerdenų (be PVM)  </t>
  </si>
  <si>
    <t>Kategorija pagal
raumeningumą</t>
  </si>
  <si>
    <t>Pokytis %</t>
  </si>
  <si>
    <t>12 sav.
(03 18–24)</t>
  </si>
  <si>
    <t>9 sav.
(02 24–03 02)</t>
  </si>
  <si>
    <t>10 sav.
(03 03–09)</t>
  </si>
  <si>
    <t>11 sav.
(03 10–16)</t>
  </si>
  <si>
    <t>12 sav.
(03 17–23)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</si>
  <si>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</si>
  <si>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</si>
  <si>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</si>
  <si>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</si>
  <si>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</si>
  <si>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</si>
  <si>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</si>
  <si>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</si>
  <si>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</si>
  <si>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</si>
  <si>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</si>
  <si>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</si>
  <si>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</si>
  <si>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</si>
  <si>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</si>
  <si>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</si>
  <si>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</si>
  <si>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</si>
  <si>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</si>
  <si>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</si>
  <si>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</si>
  <si>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</si>
  <si>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</si>
  <si>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</si>
  <si>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</si>
  <si>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</si>
  <si>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</si>
  <si>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</si>
  <si>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</si>
  <si>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</si>
  <si>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</si>
  <si>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</si>
  <si>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</si>
  <si>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</si>
  <si>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12 savaitę su 2025 m. 11 savaite</t>
  </si>
  <si>
    <t>** lyginant 2025 m. 12 savaitę su 2024 m. 12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</si>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</sst>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9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0" fontId="7" fillId="0" borderId="13" xfId="0" quotePrefix="1" applyFont="1" applyBorder="1" applyAlignment="1">
      <alignment horizontal="right" vertical="center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0" fontId="8" fillId="0" borderId="13" xfId="1" applyFont="1" applyBorder="1" applyAlignment="1">
      <alignment horizontal="right" vertical="center" wrapText="1" indent="1"/>
    </xf>
    <xf numFmtId="2" fontId="17" fillId="0" borderId="12" xfId="0" quotePrefix="1" applyNumberFormat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0" fontId="17" fillId="0" borderId="13" xfId="0" quotePrefix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16" fillId="0" borderId="13" xfId="0" applyFont="1" applyBorder="1" applyAlignment="1">
      <alignment horizontal="right" vertical="center" wrapText="1" indent="1"/>
    </xf>
    <xf numFmtId="2" fontId="13" fillId="0" borderId="15" xfId="0" quotePrefix="1" applyNumberFormat="1" applyFont="1" applyBorder="1" applyAlignment="1">
      <alignment horizontal="right" vertical="center" indent="1"/>
    </xf>
    <xf numFmtId="0" fontId="13" fillId="0" borderId="15" xfId="0" quotePrefix="1" applyFont="1" applyBorder="1" applyAlignment="1">
      <alignment horizontal="right" vertical="center" indent="1"/>
    </xf>
    <xf numFmtId="0" fontId="13" fillId="0" borderId="16" xfId="0" quotePrefix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0" fontId="8" fillId="3" borderId="0" xfId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0" fontId="18" fillId="3" borderId="0" xfId="1" applyFont="1" applyFill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2" xfId="0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5" xfId="0" applyFont="1" applyFill="1" applyBorder="1" applyAlignment="1">
      <alignment horizontal="right" vertical="center" wrapText="1" indent="1"/>
    </xf>
    <xf numFmtId="2" fontId="17" fillId="2" borderId="24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7" fillId="4" borderId="27" xfId="0" applyNumberFormat="1" applyFont="1" applyFill="1" applyBorder="1" applyAlignment="1">
      <alignment horizontal="right" vertical="center" wrapText="1" indent="1"/>
    </xf>
    <xf numFmtId="0" fontId="17" fillId="4" borderId="27" xfId="0" applyFont="1" applyFill="1" applyBorder="1" applyAlignment="1">
      <alignment horizontal="right" vertical="center" wrapText="1" indent="1"/>
    </xf>
    <xf numFmtId="2" fontId="17" fillId="4" borderId="27" xfId="0" applyNumberFormat="1" applyFont="1" applyFill="1" applyBorder="1" applyAlignment="1">
      <alignment horizontal="right" vertical="center" indent="1"/>
    </xf>
    <xf numFmtId="2" fontId="17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0CC99A6F-39F6-44FB-B6D1-52EADDEF9B5D}"/>
    <cellStyle name="Normal_Sheet1 2" xfId="2" xr:uid="{7B9944A7-2805-4D8E-BFE0-06299C49A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4255-91B5-4BA5-918E-73AC6999D07A}">
  <dimension ref="A2:H93"/>
  <sheetViews>
    <sheetView showGridLines="0" tabSelected="1" workbookViewId="0">
      <selection activeCell="P10" sqref="P10"/>
    </sheetView>
  </sheetViews>
  <sheetFormatPr defaultRowHeight="14.4" x14ac:dyDescent="0.3"/>
  <cols>
    <col min="1" max="1" width="13.21875" customWidth="1"/>
    <col min="2" max="2" width="10" customWidth="1"/>
    <col min="3" max="3" width="11.6640625" customWidth="1"/>
    <col min="4" max="4" width="11.77734375" customWidth="1"/>
    <col min="5" max="5" width="11.33203125" customWidth="1"/>
    <col min="6" max="6" width="9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>
        <v>431.41</v>
      </c>
      <c r="C7" s="14" t="s">
        <v>12</v>
      </c>
      <c r="D7" s="14" t="s">
        <v>13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423.98</v>
      </c>
      <c r="C8" s="19">
        <v>532.78</v>
      </c>
      <c r="D8" s="20">
        <v>556.23</v>
      </c>
      <c r="E8" s="19">
        <v>569.20000000000005</v>
      </c>
      <c r="F8" s="21">
        <v>569.1</v>
      </c>
      <c r="G8" s="22">
        <f>F8/E8*100-100</f>
        <v>-1.7568517217142698E-2</v>
      </c>
      <c r="H8" s="22">
        <f t="shared" ref="H8:H16" si="0">(F8/B8-1)*100</f>
        <v>34.228029624038882</v>
      </c>
    </row>
    <row r="9" spans="1:8" x14ac:dyDescent="0.3">
      <c r="A9" s="17" t="s">
        <v>15</v>
      </c>
      <c r="B9" s="18">
        <v>407.7</v>
      </c>
      <c r="C9" s="19">
        <v>537.82000000000005</v>
      </c>
      <c r="D9" s="20">
        <v>537.08000000000004</v>
      </c>
      <c r="E9" s="19">
        <v>574.1</v>
      </c>
      <c r="F9" s="21">
        <v>582.78</v>
      </c>
      <c r="G9" s="22">
        <f>F9/E9*100-100</f>
        <v>1.5119317192126687</v>
      </c>
      <c r="H9" s="22">
        <f t="shared" si="0"/>
        <v>42.943340691685059</v>
      </c>
    </row>
    <row r="10" spans="1:8" x14ac:dyDescent="0.3">
      <c r="A10" s="23" t="s">
        <v>16</v>
      </c>
      <c r="B10" s="24">
        <v>416.48</v>
      </c>
      <c r="C10" s="25">
        <v>534.19000000000005</v>
      </c>
      <c r="D10" s="26">
        <v>550.85</v>
      </c>
      <c r="E10" s="26">
        <v>571.89</v>
      </c>
      <c r="F10" s="27">
        <v>575.22</v>
      </c>
      <c r="G10" s="28">
        <f>F10/E10*100-100</f>
        <v>0.58227980905418519</v>
      </c>
      <c r="H10" s="28">
        <f t="shared" si="0"/>
        <v>38.11467537456781</v>
      </c>
    </row>
    <row r="11" spans="1:8" x14ac:dyDescent="0.3">
      <c r="A11" s="17" t="s">
        <v>17</v>
      </c>
      <c r="B11" s="29">
        <v>412.49</v>
      </c>
      <c r="C11" s="30" t="s">
        <v>13</v>
      </c>
      <c r="D11" s="31">
        <v>586.03</v>
      </c>
      <c r="E11" s="30" t="s">
        <v>13</v>
      </c>
      <c r="F11" s="32" t="s">
        <v>13</v>
      </c>
      <c r="G11" s="22" t="s">
        <v>12</v>
      </c>
      <c r="H11" s="33" t="s">
        <v>12</v>
      </c>
    </row>
    <row r="12" spans="1:8" x14ac:dyDescent="0.3">
      <c r="A12" s="17" t="s">
        <v>18</v>
      </c>
      <c r="B12" s="34">
        <v>418.49</v>
      </c>
      <c r="C12" s="20">
        <v>528.01</v>
      </c>
      <c r="D12" s="20">
        <v>570.63</v>
      </c>
      <c r="E12" s="20">
        <v>566.73</v>
      </c>
      <c r="F12" s="21">
        <v>586.09</v>
      </c>
      <c r="G12" s="22">
        <f>F12/E12*100-100</f>
        <v>3.416088790076401</v>
      </c>
      <c r="H12" s="22">
        <f t="shared" si="0"/>
        <v>40.048746684508593</v>
      </c>
    </row>
    <row r="13" spans="1:8" x14ac:dyDescent="0.3">
      <c r="A13" s="17" t="s">
        <v>19</v>
      </c>
      <c r="B13" s="34">
        <v>413.56</v>
      </c>
      <c r="C13" s="19">
        <v>540.65</v>
      </c>
      <c r="D13" s="20">
        <v>565.64</v>
      </c>
      <c r="E13" s="20">
        <v>566.05999999999995</v>
      </c>
      <c r="F13" s="21">
        <v>588.04999999999995</v>
      </c>
      <c r="G13" s="22">
        <f>F13/E13*100-100</f>
        <v>3.8847471999434759</v>
      </c>
      <c r="H13" s="22">
        <f t="shared" si="0"/>
        <v>42.192184930844356</v>
      </c>
    </row>
    <row r="14" spans="1:8" x14ac:dyDescent="0.3">
      <c r="A14" s="17" t="s">
        <v>20</v>
      </c>
      <c r="B14" s="34" t="s">
        <v>13</v>
      </c>
      <c r="C14" s="30" t="s">
        <v>13</v>
      </c>
      <c r="D14" s="30" t="s">
        <v>13</v>
      </c>
      <c r="E14" s="30" t="s">
        <v>13</v>
      </c>
      <c r="F14" s="32" t="s">
        <v>13</v>
      </c>
      <c r="G14" s="22" t="s">
        <v>12</v>
      </c>
      <c r="H14" s="22" t="s">
        <v>12</v>
      </c>
    </row>
    <row r="15" spans="1:8" x14ac:dyDescent="0.3">
      <c r="A15" s="23" t="s">
        <v>21</v>
      </c>
      <c r="B15" s="35">
        <v>415.74</v>
      </c>
      <c r="C15" s="36">
        <v>532.86</v>
      </c>
      <c r="D15" s="37">
        <v>568.44000000000005</v>
      </c>
      <c r="E15" s="37">
        <v>566.63</v>
      </c>
      <c r="F15" s="38">
        <v>585.66</v>
      </c>
      <c r="G15" s="39">
        <f>F15/E15*100-100</f>
        <v>3.3584526057568382</v>
      </c>
      <c r="H15" s="28">
        <f t="shared" si="0"/>
        <v>40.871698657814967</v>
      </c>
    </row>
    <row r="16" spans="1:8" x14ac:dyDescent="0.3">
      <c r="A16" s="17" t="s">
        <v>22</v>
      </c>
      <c r="B16" s="34">
        <v>370.28</v>
      </c>
      <c r="C16" s="30">
        <v>465.26</v>
      </c>
      <c r="D16" s="31">
        <v>481.52</v>
      </c>
      <c r="E16" s="31">
        <v>500.62</v>
      </c>
      <c r="F16" s="32">
        <v>539.86</v>
      </c>
      <c r="G16" s="22">
        <f t="shared" ref="G16:G22" si="1">F16/E16*100-100</f>
        <v>7.8382805321401463</v>
      </c>
      <c r="H16" s="33">
        <f t="shared" si="0"/>
        <v>45.797774657016333</v>
      </c>
    </row>
    <row r="17" spans="1:8" x14ac:dyDescent="0.3">
      <c r="A17" s="17" t="s">
        <v>23</v>
      </c>
      <c r="B17" s="34">
        <v>389.39</v>
      </c>
      <c r="C17" s="30">
        <v>530.66</v>
      </c>
      <c r="D17" s="31">
        <v>544.64</v>
      </c>
      <c r="E17" s="31">
        <v>526.25</v>
      </c>
      <c r="F17" s="32">
        <v>554.71</v>
      </c>
      <c r="G17" s="22">
        <f t="shared" si="1"/>
        <v>5.408076009501201</v>
      </c>
      <c r="H17" s="22">
        <f>(F17/B17-1)*100</f>
        <v>42.456149361822362</v>
      </c>
    </row>
    <row r="18" spans="1:8" x14ac:dyDescent="0.3">
      <c r="A18" s="17" t="s">
        <v>24</v>
      </c>
      <c r="B18" s="34">
        <v>390.67</v>
      </c>
      <c r="C18" s="19">
        <v>535.53</v>
      </c>
      <c r="D18" s="20">
        <v>531.29</v>
      </c>
      <c r="E18" s="20">
        <v>538.85</v>
      </c>
      <c r="F18" s="21">
        <v>570.42999999999995</v>
      </c>
      <c r="G18" s="22">
        <f t="shared" si="1"/>
        <v>5.8606291175651677</v>
      </c>
      <c r="H18" s="22">
        <f>(F18/B18-1)*100</f>
        <v>46.013259272531791</v>
      </c>
    </row>
    <row r="19" spans="1:8" x14ac:dyDescent="0.3">
      <c r="A19" s="17" t="s">
        <v>25</v>
      </c>
      <c r="B19" s="34" t="s">
        <v>13</v>
      </c>
      <c r="C19" s="30" t="s">
        <v>13</v>
      </c>
      <c r="D19" s="30" t="s">
        <v>13</v>
      </c>
      <c r="E19" s="30" t="s">
        <v>13</v>
      </c>
      <c r="F19" s="32" t="s">
        <v>13</v>
      </c>
      <c r="G19" s="22" t="s">
        <v>12</v>
      </c>
      <c r="H19" s="22" t="s">
        <v>12</v>
      </c>
    </row>
    <row r="20" spans="1:8" x14ac:dyDescent="0.3">
      <c r="A20" s="23" t="s">
        <v>26</v>
      </c>
      <c r="B20" s="35">
        <v>388.44</v>
      </c>
      <c r="C20" s="36">
        <v>528.6</v>
      </c>
      <c r="D20" s="37">
        <v>538.28</v>
      </c>
      <c r="E20" s="37">
        <v>530.38</v>
      </c>
      <c r="F20" s="38">
        <v>560.20000000000005</v>
      </c>
      <c r="G20" s="39">
        <f t="shared" si="1"/>
        <v>5.6223839511293932</v>
      </c>
      <c r="H20" s="28">
        <f t="shared" ref="H20:H22" si="2">(F20/B20-1)*100</f>
        <v>44.217897229945422</v>
      </c>
    </row>
    <row r="21" spans="1:8" x14ac:dyDescent="0.3">
      <c r="A21" s="17" t="s">
        <v>27</v>
      </c>
      <c r="B21" s="34" t="s">
        <v>13</v>
      </c>
      <c r="C21" s="30">
        <v>501.22</v>
      </c>
      <c r="D21" s="31">
        <v>416.25</v>
      </c>
      <c r="E21" s="31">
        <v>418.66</v>
      </c>
      <c r="F21" s="32">
        <v>420.89</v>
      </c>
      <c r="G21" s="33">
        <f t="shared" si="1"/>
        <v>0.53265179381835992</v>
      </c>
      <c r="H21" s="33" t="s">
        <v>12</v>
      </c>
    </row>
    <row r="22" spans="1:8" x14ac:dyDescent="0.3">
      <c r="A22" s="17" t="s">
        <v>28</v>
      </c>
      <c r="B22" s="34">
        <v>321.75</v>
      </c>
      <c r="C22" s="30" t="s">
        <v>13</v>
      </c>
      <c r="D22" s="31">
        <v>487.09</v>
      </c>
      <c r="E22" s="31">
        <v>387.49</v>
      </c>
      <c r="F22" s="32">
        <v>447.4</v>
      </c>
      <c r="G22" s="33">
        <f t="shared" si="1"/>
        <v>15.461044155978215</v>
      </c>
      <c r="H22" s="33">
        <f t="shared" si="2"/>
        <v>39.052059052059043</v>
      </c>
    </row>
    <row r="23" spans="1:8" x14ac:dyDescent="0.3">
      <c r="A23" s="17" t="s">
        <v>29</v>
      </c>
      <c r="B23" s="34" t="s">
        <v>13</v>
      </c>
      <c r="C23" s="30">
        <v>502.16</v>
      </c>
      <c r="D23" s="30" t="s">
        <v>13</v>
      </c>
      <c r="E23" s="30" t="s">
        <v>13</v>
      </c>
      <c r="F23" s="32" t="s">
        <v>13</v>
      </c>
      <c r="G23" s="22" t="s">
        <v>12</v>
      </c>
      <c r="H23" s="22" t="s">
        <v>12</v>
      </c>
    </row>
    <row r="24" spans="1:8" x14ac:dyDescent="0.3">
      <c r="A24" s="23" t="s">
        <v>30</v>
      </c>
      <c r="B24" s="40">
        <v>315.89999999999998</v>
      </c>
      <c r="C24" s="41">
        <v>478.49</v>
      </c>
      <c r="D24" s="42">
        <v>456.45</v>
      </c>
      <c r="E24" s="42">
        <v>406.05</v>
      </c>
      <c r="F24" s="43">
        <v>459.78</v>
      </c>
      <c r="G24" s="39">
        <f t="shared" ref="G24" si="3">F24/E24*100-100</f>
        <v>13.232360546730689</v>
      </c>
      <c r="H24" s="28">
        <f>(F24/B24-1)*100</f>
        <v>45.546058879392206</v>
      </c>
    </row>
    <row r="25" spans="1:8" x14ac:dyDescent="0.3">
      <c r="A25" s="44" t="s">
        <v>31</v>
      </c>
      <c r="B25" s="45">
        <v>393.86</v>
      </c>
      <c r="C25" s="45">
        <v>530.11</v>
      </c>
      <c r="D25" s="46">
        <v>545.09</v>
      </c>
      <c r="E25" s="46">
        <v>542.16</v>
      </c>
      <c r="F25" s="46">
        <v>564.54999999999995</v>
      </c>
      <c r="G25" s="47">
        <f>F25/E25*100-100</f>
        <v>4.1297771875460967</v>
      </c>
      <c r="H25" s="48">
        <f>F25/B25*100-100</f>
        <v>43.337734220281305</v>
      </c>
    </row>
    <row r="26" spans="1:8" x14ac:dyDescent="0.3">
      <c r="A26" s="49" t="s">
        <v>32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50" t="s">
        <v>11</v>
      </c>
      <c r="B27" s="13" t="s">
        <v>12</v>
      </c>
      <c r="C27" s="51" t="s">
        <v>12</v>
      </c>
      <c r="D27" s="14" t="s">
        <v>13</v>
      </c>
      <c r="E27" s="14" t="s">
        <v>12</v>
      </c>
      <c r="F27" s="15" t="s">
        <v>13</v>
      </c>
      <c r="G27" s="33" t="s">
        <v>12</v>
      </c>
      <c r="H27" s="52" t="s">
        <v>12</v>
      </c>
    </row>
    <row r="28" spans="1:8" x14ac:dyDescent="0.3">
      <c r="A28" s="53" t="s">
        <v>14</v>
      </c>
      <c r="B28" s="18" t="s">
        <v>13</v>
      </c>
      <c r="C28" s="22">
        <v>542.51</v>
      </c>
      <c r="D28" s="22">
        <v>522.79999999999995</v>
      </c>
      <c r="E28" s="19" t="s">
        <v>13</v>
      </c>
      <c r="F28" s="21">
        <v>543.55999999999995</v>
      </c>
      <c r="G28" s="33" t="s">
        <v>12</v>
      </c>
      <c r="H28" s="22" t="s">
        <v>12</v>
      </c>
    </row>
    <row r="29" spans="1:8" x14ac:dyDescent="0.3">
      <c r="A29" s="53" t="s">
        <v>15</v>
      </c>
      <c r="B29" s="54">
        <v>418.6</v>
      </c>
      <c r="C29" s="22" t="s">
        <v>13</v>
      </c>
      <c r="D29" s="55">
        <v>525.04999999999995</v>
      </c>
      <c r="E29" s="55">
        <v>561.61</v>
      </c>
      <c r="F29" s="56">
        <v>575.92999999999995</v>
      </c>
      <c r="G29" s="33">
        <f t="shared" ref="G29:G30" si="4">F29/E29*100-100</f>
        <v>2.5498121472195834</v>
      </c>
      <c r="H29" s="33">
        <f>(F29/B29-1)*100</f>
        <v>37.584806497849968</v>
      </c>
    </row>
    <row r="30" spans="1:8" x14ac:dyDescent="0.3">
      <c r="A30" s="23" t="s">
        <v>16</v>
      </c>
      <c r="B30" s="57">
        <v>402.83</v>
      </c>
      <c r="C30" s="28">
        <v>537.17999999999995</v>
      </c>
      <c r="D30" s="58">
        <v>520.59</v>
      </c>
      <c r="E30" s="58">
        <v>541.30999999999995</v>
      </c>
      <c r="F30" s="59">
        <v>561.82000000000005</v>
      </c>
      <c r="G30" s="28">
        <f t="shared" si="4"/>
        <v>3.788956420535385</v>
      </c>
      <c r="H30" s="28">
        <f>(F30/B30-1)*100</f>
        <v>39.468262046024407</v>
      </c>
    </row>
    <row r="31" spans="1:8" x14ac:dyDescent="0.3">
      <c r="A31" s="17" t="s">
        <v>17</v>
      </c>
      <c r="B31" s="54" t="s">
        <v>13</v>
      </c>
      <c r="C31" s="22" t="s">
        <v>13</v>
      </c>
      <c r="D31" s="55">
        <v>544.98</v>
      </c>
      <c r="E31" s="19" t="s">
        <v>13</v>
      </c>
      <c r="F31" s="21">
        <v>550.48</v>
      </c>
      <c r="G31" s="22" t="s">
        <v>12</v>
      </c>
      <c r="H31" s="33" t="s">
        <v>12</v>
      </c>
    </row>
    <row r="32" spans="1:8" x14ac:dyDescent="0.3">
      <c r="A32" s="17" t="s">
        <v>18</v>
      </c>
      <c r="B32" s="29">
        <v>399.78</v>
      </c>
      <c r="C32" s="19">
        <v>529.39</v>
      </c>
      <c r="D32" s="20">
        <v>580.28</v>
      </c>
      <c r="E32" s="20">
        <v>553.57000000000005</v>
      </c>
      <c r="F32" s="60">
        <v>565.48</v>
      </c>
      <c r="G32" s="33">
        <f>F32/E32*100-100</f>
        <v>2.1514894231985124</v>
      </c>
      <c r="H32" s="22">
        <f>(F32/B32-1)*100</f>
        <v>41.447796287958383</v>
      </c>
    </row>
    <row r="33" spans="1:8" x14ac:dyDescent="0.3">
      <c r="A33" s="17" t="s">
        <v>19</v>
      </c>
      <c r="B33" s="29">
        <v>405.01</v>
      </c>
      <c r="C33" s="19">
        <v>549.78</v>
      </c>
      <c r="D33" s="19" t="s">
        <v>13</v>
      </c>
      <c r="E33" s="19">
        <v>557.36</v>
      </c>
      <c r="F33" s="21">
        <v>566.02</v>
      </c>
      <c r="G33" s="33">
        <f>F33/E33*100-100</f>
        <v>1.553753408927804</v>
      </c>
      <c r="H33" s="22">
        <f>(F33/B33-1)*100</f>
        <v>39.754573961136749</v>
      </c>
    </row>
    <row r="34" spans="1:8" x14ac:dyDescent="0.3">
      <c r="A34" s="23" t="s">
        <v>21</v>
      </c>
      <c r="B34" s="61">
        <v>403.19</v>
      </c>
      <c r="C34" s="39">
        <v>533.25</v>
      </c>
      <c r="D34" s="62">
        <v>565.96</v>
      </c>
      <c r="E34" s="62">
        <v>554.11</v>
      </c>
      <c r="F34" s="63">
        <v>562.95000000000005</v>
      </c>
      <c r="G34" s="28">
        <f t="shared" ref="G34:G39" si="5">F34/E34*100-100</f>
        <v>1.5953511035715024</v>
      </c>
      <c r="H34" s="28">
        <f t="shared" ref="H34:H41" si="6">(F34/B34-1)*100</f>
        <v>39.623998611076686</v>
      </c>
    </row>
    <row r="35" spans="1:8" x14ac:dyDescent="0.3">
      <c r="A35" s="17" t="s">
        <v>22</v>
      </c>
      <c r="B35" s="29" t="s">
        <v>13</v>
      </c>
      <c r="C35" s="22">
        <v>448.42</v>
      </c>
      <c r="D35" s="22" t="s">
        <v>13</v>
      </c>
      <c r="E35" s="22" t="s">
        <v>13</v>
      </c>
      <c r="F35" s="64">
        <v>534.97</v>
      </c>
      <c r="G35" s="33" t="s">
        <v>12</v>
      </c>
      <c r="H35" s="33" t="s">
        <v>12</v>
      </c>
    </row>
    <row r="36" spans="1:8" x14ac:dyDescent="0.3">
      <c r="A36" s="17" t="s">
        <v>23</v>
      </c>
      <c r="B36" s="34">
        <v>388.46</v>
      </c>
      <c r="C36" s="30">
        <v>520.20000000000005</v>
      </c>
      <c r="D36" s="30">
        <v>545.9</v>
      </c>
      <c r="E36" s="30">
        <v>535.02</v>
      </c>
      <c r="F36" s="32">
        <v>538.41</v>
      </c>
      <c r="G36" s="33">
        <f>F36/E36*100-100</f>
        <v>0.6336211730402681</v>
      </c>
      <c r="H36" s="22">
        <f>(F36/B36-1)*100</f>
        <v>38.601142974823667</v>
      </c>
    </row>
    <row r="37" spans="1:8" x14ac:dyDescent="0.3">
      <c r="A37" s="17" t="s">
        <v>24</v>
      </c>
      <c r="B37" s="29">
        <v>392.84</v>
      </c>
      <c r="C37" s="22">
        <v>532.33000000000004</v>
      </c>
      <c r="D37" s="55">
        <v>554.86</v>
      </c>
      <c r="E37" s="55">
        <v>538.01</v>
      </c>
      <c r="F37" s="56">
        <v>568.09</v>
      </c>
      <c r="G37" s="33">
        <f>F37/E37*100-100</f>
        <v>5.5909741454619848</v>
      </c>
      <c r="H37" s="22">
        <f>(F37/B37-1)*100</f>
        <v>44.611037572548625</v>
      </c>
    </row>
    <row r="38" spans="1:8" x14ac:dyDescent="0.3">
      <c r="A38" s="23" t="s">
        <v>26</v>
      </c>
      <c r="B38" s="35">
        <v>386.23</v>
      </c>
      <c r="C38" s="36">
        <v>517.87</v>
      </c>
      <c r="D38" s="37">
        <v>548.51</v>
      </c>
      <c r="E38" s="37">
        <v>536.95000000000005</v>
      </c>
      <c r="F38" s="65">
        <v>545.19000000000005</v>
      </c>
      <c r="G38" s="28">
        <f t="shared" si="5"/>
        <v>1.5345935375733291</v>
      </c>
      <c r="H38" s="28">
        <f t="shared" si="6"/>
        <v>41.156823654299266</v>
      </c>
    </row>
    <row r="39" spans="1:8" x14ac:dyDescent="0.3">
      <c r="A39" s="17" t="s">
        <v>27</v>
      </c>
      <c r="B39" s="34" t="s">
        <v>13</v>
      </c>
      <c r="C39" s="19" t="s">
        <v>13</v>
      </c>
      <c r="D39" s="19" t="s">
        <v>13</v>
      </c>
      <c r="E39" s="19">
        <v>474.49</v>
      </c>
      <c r="F39" s="21">
        <v>359.86</v>
      </c>
      <c r="G39" s="33">
        <f t="shared" si="5"/>
        <v>-24.15857025437839</v>
      </c>
      <c r="H39" s="33" t="s">
        <v>12</v>
      </c>
    </row>
    <row r="40" spans="1:8" x14ac:dyDescent="0.3">
      <c r="A40" s="17" t="s">
        <v>28</v>
      </c>
      <c r="B40" s="34">
        <v>352.6</v>
      </c>
      <c r="C40" s="19">
        <v>485.22</v>
      </c>
      <c r="D40" s="19" t="s">
        <v>13</v>
      </c>
      <c r="E40" s="19">
        <v>463.11</v>
      </c>
      <c r="F40" s="21" t="s">
        <v>13</v>
      </c>
      <c r="G40" s="33" t="s">
        <v>12</v>
      </c>
      <c r="H40" s="22" t="s">
        <v>12</v>
      </c>
    </row>
    <row r="41" spans="1:8" x14ac:dyDescent="0.3">
      <c r="A41" s="23" t="s">
        <v>30</v>
      </c>
      <c r="B41" s="40">
        <v>349.99</v>
      </c>
      <c r="C41" s="66">
        <v>478.65</v>
      </c>
      <c r="D41" s="67">
        <v>444.78</v>
      </c>
      <c r="E41" s="67">
        <v>471.29</v>
      </c>
      <c r="F41" s="68">
        <v>468.69</v>
      </c>
      <c r="G41" s="28">
        <f>F41/E41*100-100</f>
        <v>-0.55167731120965868</v>
      </c>
      <c r="H41" s="28">
        <f t="shared" si="6"/>
        <v>33.915254721563471</v>
      </c>
    </row>
    <row r="42" spans="1:8" x14ac:dyDescent="0.3">
      <c r="A42" s="69" t="s">
        <v>31</v>
      </c>
      <c r="B42" s="70">
        <v>389.47</v>
      </c>
      <c r="C42" s="70">
        <v>523.15</v>
      </c>
      <c r="D42" s="70">
        <v>543.23</v>
      </c>
      <c r="E42" s="71">
        <v>539.33000000000004</v>
      </c>
      <c r="F42" s="71">
        <v>550.03</v>
      </c>
      <c r="G42" s="72">
        <f>F42/E42*100-100</f>
        <v>1.9839430404390441</v>
      </c>
      <c r="H42" s="48">
        <f>F42/B42*100-100</f>
        <v>41.225254833491647</v>
      </c>
    </row>
    <row r="43" spans="1:8" x14ac:dyDescent="0.3">
      <c r="A43" s="49" t="s">
        <v>33</v>
      </c>
      <c r="B43" s="49"/>
      <c r="C43" s="49"/>
      <c r="D43" s="49"/>
      <c r="E43" s="49"/>
      <c r="F43" s="49"/>
      <c r="G43" s="49"/>
      <c r="H43" s="49"/>
    </row>
    <row r="44" spans="1:8" x14ac:dyDescent="0.3">
      <c r="A44" s="53" t="s">
        <v>15</v>
      </c>
      <c r="B44" s="73" t="s">
        <v>13</v>
      </c>
      <c r="C44" s="14" t="s">
        <v>13</v>
      </c>
      <c r="D44" s="14">
        <v>535.29999999999995</v>
      </c>
      <c r="E44" s="14">
        <v>572.92999999999995</v>
      </c>
      <c r="F44" s="15" t="s">
        <v>13</v>
      </c>
      <c r="G44" s="33" t="s">
        <v>12</v>
      </c>
      <c r="H44" s="22" t="s">
        <v>12</v>
      </c>
    </row>
    <row r="45" spans="1:8" x14ac:dyDescent="0.3">
      <c r="A45" s="53" t="s">
        <v>34</v>
      </c>
      <c r="B45" s="18" t="s">
        <v>13</v>
      </c>
      <c r="C45" s="19" t="s">
        <v>13</v>
      </c>
      <c r="D45" s="19" t="s">
        <v>13</v>
      </c>
      <c r="E45" s="19">
        <v>534.04</v>
      </c>
      <c r="F45" s="21">
        <v>465.22</v>
      </c>
      <c r="G45" s="33">
        <f t="shared" ref="G45:G46" si="7">F45/E45*100-100</f>
        <v>-12.886675155419056</v>
      </c>
      <c r="H45" s="22" t="s">
        <v>12</v>
      </c>
    </row>
    <row r="46" spans="1:8" x14ac:dyDescent="0.3">
      <c r="A46" s="74" t="s">
        <v>16</v>
      </c>
      <c r="B46" s="75" t="s">
        <v>13</v>
      </c>
      <c r="C46" s="19" t="s">
        <v>13</v>
      </c>
      <c r="D46" s="76">
        <v>534.55999999999995</v>
      </c>
      <c r="E46" s="77">
        <v>552.91999999999996</v>
      </c>
      <c r="F46" s="78">
        <v>538.29999999999995</v>
      </c>
      <c r="G46" s="28">
        <f t="shared" si="7"/>
        <v>-2.6441438182738892</v>
      </c>
      <c r="H46" s="22" t="s">
        <v>12</v>
      </c>
    </row>
    <row r="47" spans="1:8" x14ac:dyDescent="0.3">
      <c r="A47" s="53" t="s">
        <v>18</v>
      </c>
      <c r="B47" s="79" t="s">
        <v>13</v>
      </c>
      <c r="C47" s="19" t="s">
        <v>13</v>
      </c>
      <c r="D47" s="19">
        <v>522.70000000000005</v>
      </c>
      <c r="E47" s="19" t="s">
        <v>13</v>
      </c>
      <c r="F47" s="21" t="s">
        <v>13</v>
      </c>
      <c r="G47" s="33" t="s">
        <v>12</v>
      </c>
      <c r="H47" s="22" t="s">
        <v>12</v>
      </c>
    </row>
    <row r="48" spans="1:8" x14ac:dyDescent="0.3">
      <c r="A48" s="17" t="s">
        <v>19</v>
      </c>
      <c r="B48" s="80">
        <v>353.96</v>
      </c>
      <c r="C48" s="19">
        <v>479.93</v>
      </c>
      <c r="D48" s="20">
        <v>535.88</v>
      </c>
      <c r="E48" s="19">
        <v>555.91</v>
      </c>
      <c r="F48" s="21">
        <v>528.76</v>
      </c>
      <c r="G48" s="33">
        <f t="shared" ref="G48:G49" si="8">F48/E48*100-100</f>
        <v>-4.8838840819557134</v>
      </c>
      <c r="H48" s="52">
        <f>F48/B48*100-100</f>
        <v>49.384111199005531</v>
      </c>
    </row>
    <row r="49" spans="1:8" x14ac:dyDescent="0.3">
      <c r="A49" s="17" t="s">
        <v>20</v>
      </c>
      <c r="B49" s="80">
        <v>354.11</v>
      </c>
      <c r="C49" s="19">
        <v>470.97</v>
      </c>
      <c r="D49" s="20">
        <v>528.89</v>
      </c>
      <c r="E49" s="19">
        <v>501.41</v>
      </c>
      <c r="F49" s="21">
        <v>513.52</v>
      </c>
      <c r="G49" s="33">
        <f t="shared" si="8"/>
        <v>2.41518916655032</v>
      </c>
      <c r="H49" s="52">
        <f>F49/B49*100-100</f>
        <v>45.017085086555028</v>
      </c>
    </row>
    <row r="50" spans="1:8" x14ac:dyDescent="0.3">
      <c r="A50" s="17" t="s">
        <v>35</v>
      </c>
      <c r="B50" s="34" t="s">
        <v>13</v>
      </c>
      <c r="C50" s="19">
        <v>447.67</v>
      </c>
      <c r="D50" s="19" t="s">
        <v>13</v>
      </c>
      <c r="E50" s="19" t="s">
        <v>13</v>
      </c>
      <c r="F50" s="21" t="s">
        <v>12</v>
      </c>
      <c r="G50" s="52" t="s">
        <v>12</v>
      </c>
      <c r="H50" s="52" t="s">
        <v>12</v>
      </c>
    </row>
    <row r="51" spans="1:8" x14ac:dyDescent="0.3">
      <c r="A51" s="23" t="s">
        <v>21</v>
      </c>
      <c r="B51" s="75">
        <v>356.55</v>
      </c>
      <c r="C51" s="36">
        <v>475.96</v>
      </c>
      <c r="D51" s="37">
        <v>529.15</v>
      </c>
      <c r="E51" s="36">
        <v>525.5</v>
      </c>
      <c r="F51" s="38">
        <v>520.14</v>
      </c>
      <c r="G51" s="81">
        <f>F51/E51*100-100</f>
        <v>-1.0199809705042924</v>
      </c>
      <c r="H51" s="81">
        <f t="shared" ref="H51:H55" si="9">F51/B51*100-100</f>
        <v>45.881363062684045</v>
      </c>
    </row>
    <row r="52" spans="1:8" x14ac:dyDescent="0.3">
      <c r="A52" s="17" t="s">
        <v>22</v>
      </c>
      <c r="B52" s="34" t="s">
        <v>13</v>
      </c>
      <c r="C52" s="19" t="s">
        <v>13</v>
      </c>
      <c r="D52" s="19" t="s">
        <v>13</v>
      </c>
      <c r="E52" s="19" t="s">
        <v>13</v>
      </c>
      <c r="F52" s="21">
        <v>443.24</v>
      </c>
      <c r="G52" s="52" t="s">
        <v>12</v>
      </c>
      <c r="H52" s="82" t="s">
        <v>12</v>
      </c>
    </row>
    <row r="53" spans="1:8" x14ac:dyDescent="0.3">
      <c r="A53" s="17" t="s">
        <v>23</v>
      </c>
      <c r="B53" s="80">
        <v>338.93</v>
      </c>
      <c r="C53" s="19">
        <v>465.1</v>
      </c>
      <c r="D53" s="19">
        <v>487.43</v>
      </c>
      <c r="E53" s="19">
        <v>483.27</v>
      </c>
      <c r="F53" s="21">
        <v>505.24</v>
      </c>
      <c r="G53" s="82">
        <f t="shared" ref="G53:G54" si="10">F53/E53*100-100</f>
        <v>4.5461129389368296</v>
      </c>
      <c r="H53" s="82">
        <f t="shared" si="9"/>
        <v>49.069129318738391</v>
      </c>
    </row>
    <row r="54" spans="1:8" x14ac:dyDescent="0.3">
      <c r="A54" s="17" t="s">
        <v>24</v>
      </c>
      <c r="B54" s="80">
        <v>354.02</v>
      </c>
      <c r="C54" s="30">
        <v>474.88</v>
      </c>
      <c r="D54" s="30">
        <v>502.88</v>
      </c>
      <c r="E54" s="30">
        <v>505.51</v>
      </c>
      <c r="F54" s="32">
        <v>509.46</v>
      </c>
      <c r="G54" s="82">
        <f t="shared" si="10"/>
        <v>0.78138909220390929</v>
      </c>
      <c r="H54" s="82">
        <f t="shared" si="9"/>
        <v>43.907123891305588</v>
      </c>
    </row>
    <row r="55" spans="1:8" x14ac:dyDescent="0.3">
      <c r="A55" s="17" t="s">
        <v>25</v>
      </c>
      <c r="B55" s="80">
        <v>353.27</v>
      </c>
      <c r="C55" s="19">
        <v>480.91</v>
      </c>
      <c r="D55" s="19">
        <v>518.29999999999995</v>
      </c>
      <c r="E55" s="19">
        <v>503.53</v>
      </c>
      <c r="F55" s="21">
        <v>517.83000000000004</v>
      </c>
      <c r="G55" s="82">
        <f>F55/E55*100-100</f>
        <v>2.8399499533294943</v>
      </c>
      <c r="H55" s="82">
        <f t="shared" si="9"/>
        <v>46.581934497692998</v>
      </c>
    </row>
    <row r="56" spans="1:8" x14ac:dyDescent="0.3">
      <c r="A56" s="17" t="s">
        <v>36</v>
      </c>
      <c r="B56" s="18" t="s">
        <v>13</v>
      </c>
      <c r="C56" s="19">
        <v>467.68</v>
      </c>
      <c r="D56" s="19" t="s">
        <v>13</v>
      </c>
      <c r="E56" s="19" t="s">
        <v>13</v>
      </c>
      <c r="F56" s="21" t="s">
        <v>12</v>
      </c>
      <c r="G56" s="82" t="s">
        <v>12</v>
      </c>
      <c r="H56" s="82" t="s">
        <v>12</v>
      </c>
    </row>
    <row r="57" spans="1:8" x14ac:dyDescent="0.3">
      <c r="A57" s="23" t="s">
        <v>26</v>
      </c>
      <c r="B57" s="35">
        <v>350.61</v>
      </c>
      <c r="C57" s="36">
        <v>473.51</v>
      </c>
      <c r="D57" s="36">
        <v>503.7</v>
      </c>
      <c r="E57" s="36">
        <v>500.63</v>
      </c>
      <c r="F57" s="38">
        <v>510.06</v>
      </c>
      <c r="G57" s="83">
        <f>F57/E57*100-100</f>
        <v>1.8836266304456331</v>
      </c>
      <c r="H57" s="81">
        <f t="shared" ref="H57:H62" si="11">F57/B57*100-100</f>
        <v>45.47788140669121</v>
      </c>
    </row>
    <row r="58" spans="1:8" x14ac:dyDescent="0.3">
      <c r="A58" s="17" t="s">
        <v>27</v>
      </c>
      <c r="B58" s="34">
        <v>263.36</v>
      </c>
      <c r="C58" s="30">
        <v>364.61</v>
      </c>
      <c r="D58" s="31">
        <v>375.11</v>
      </c>
      <c r="E58" s="30">
        <v>383.08</v>
      </c>
      <c r="F58" s="32">
        <v>382.79</v>
      </c>
      <c r="G58" s="52">
        <f t="shared" ref="G58:G62" si="12">F58/E58*100-100</f>
        <v>-7.5702203195149309E-2</v>
      </c>
      <c r="H58" s="82">
        <f t="shared" si="11"/>
        <v>45.348572296476306</v>
      </c>
    </row>
    <row r="59" spans="1:8" x14ac:dyDescent="0.3">
      <c r="A59" s="17" t="s">
        <v>28</v>
      </c>
      <c r="B59" s="34">
        <v>282.33999999999997</v>
      </c>
      <c r="C59" s="30">
        <v>405.58</v>
      </c>
      <c r="D59" s="30">
        <v>440.46</v>
      </c>
      <c r="E59" s="30">
        <v>418.2</v>
      </c>
      <c r="F59" s="32">
        <v>435.88</v>
      </c>
      <c r="G59" s="52">
        <f t="shared" si="12"/>
        <v>4.2276422764227561</v>
      </c>
      <c r="H59" s="82">
        <f t="shared" si="11"/>
        <v>54.381242473613383</v>
      </c>
    </row>
    <row r="60" spans="1:8" x14ac:dyDescent="0.3">
      <c r="A60" s="17" t="s">
        <v>29</v>
      </c>
      <c r="B60" s="34">
        <v>295.82</v>
      </c>
      <c r="C60" s="30">
        <v>405.23</v>
      </c>
      <c r="D60" s="31">
        <v>435.34</v>
      </c>
      <c r="E60" s="30">
        <v>423.4</v>
      </c>
      <c r="F60" s="32">
        <v>461.47</v>
      </c>
      <c r="G60" s="52">
        <f t="shared" si="12"/>
        <v>8.9914974019839491</v>
      </c>
      <c r="H60" s="82">
        <f t="shared" si="11"/>
        <v>55.996890000676103</v>
      </c>
    </row>
    <row r="61" spans="1:8" x14ac:dyDescent="0.3">
      <c r="A61" s="23" t="s">
        <v>30</v>
      </c>
      <c r="B61" s="40">
        <v>283.12</v>
      </c>
      <c r="C61" s="77">
        <v>395.68</v>
      </c>
      <c r="D61" s="76">
        <v>425.22</v>
      </c>
      <c r="E61" s="77">
        <v>413.62</v>
      </c>
      <c r="F61" s="78">
        <v>431.7</v>
      </c>
      <c r="G61" s="83">
        <f t="shared" si="12"/>
        <v>4.3711619360765894</v>
      </c>
      <c r="H61" s="81">
        <f t="shared" si="11"/>
        <v>52.47951398700198</v>
      </c>
    </row>
    <row r="62" spans="1:8" x14ac:dyDescent="0.3">
      <c r="A62" s="44" t="s">
        <v>31</v>
      </c>
      <c r="B62" s="70">
        <v>320.89999999999998</v>
      </c>
      <c r="C62" s="84">
        <v>448.13</v>
      </c>
      <c r="D62" s="84">
        <v>478.33</v>
      </c>
      <c r="E62" s="85">
        <v>472.66</v>
      </c>
      <c r="F62" s="84">
        <v>481.9</v>
      </c>
      <c r="G62" s="86">
        <f t="shared" si="12"/>
        <v>1.9548935810095998</v>
      </c>
      <c r="H62" s="48">
        <f t="shared" si="11"/>
        <v>50.171392957307575</v>
      </c>
    </row>
    <row r="63" spans="1:8" x14ac:dyDescent="0.3">
      <c r="A63" s="49" t="s">
        <v>37</v>
      </c>
      <c r="B63" s="49"/>
      <c r="C63" s="49"/>
      <c r="D63" s="49"/>
      <c r="E63" s="49"/>
      <c r="F63" s="49"/>
      <c r="G63" s="49"/>
      <c r="H63" s="49"/>
    </row>
    <row r="64" spans="1:8" x14ac:dyDescent="0.3">
      <c r="A64" s="53" t="s">
        <v>14</v>
      </c>
      <c r="B64" s="87" t="s">
        <v>12</v>
      </c>
      <c r="C64" s="88" t="s">
        <v>13</v>
      </c>
      <c r="D64" s="88" t="s">
        <v>13</v>
      </c>
      <c r="E64" s="88" t="s">
        <v>13</v>
      </c>
      <c r="F64" s="89" t="s">
        <v>13</v>
      </c>
      <c r="G64" s="52" t="s">
        <v>12</v>
      </c>
      <c r="H64" s="82" t="s">
        <v>12</v>
      </c>
    </row>
    <row r="65" spans="1:8" x14ac:dyDescent="0.3">
      <c r="A65" s="53" t="s">
        <v>15</v>
      </c>
      <c r="B65" s="34">
        <v>404.53</v>
      </c>
      <c r="C65" s="90">
        <v>514.28</v>
      </c>
      <c r="D65" s="91">
        <v>504.93</v>
      </c>
      <c r="E65" s="90" t="s">
        <v>13</v>
      </c>
      <c r="F65" s="92">
        <v>533.61</v>
      </c>
      <c r="G65" s="52" t="s">
        <v>12</v>
      </c>
      <c r="H65" s="82">
        <f t="shared" ref="H65" si="13">F65/B65*100-100</f>
        <v>31.908634711887885</v>
      </c>
    </row>
    <row r="66" spans="1:8" x14ac:dyDescent="0.3">
      <c r="A66" s="53" t="s">
        <v>34</v>
      </c>
      <c r="B66" s="34" t="s">
        <v>13</v>
      </c>
      <c r="C66" s="90">
        <v>545.36</v>
      </c>
      <c r="D66" s="90" t="s">
        <v>13</v>
      </c>
      <c r="E66" s="90" t="s">
        <v>13</v>
      </c>
      <c r="F66" s="92" t="s">
        <v>13</v>
      </c>
      <c r="G66" s="52" t="s">
        <v>12</v>
      </c>
      <c r="H66" s="82" t="s">
        <v>12</v>
      </c>
    </row>
    <row r="67" spans="1:8" x14ac:dyDescent="0.3">
      <c r="A67" s="93" t="s">
        <v>16</v>
      </c>
      <c r="B67" s="94">
        <v>398.77</v>
      </c>
      <c r="C67" s="95">
        <v>522.82000000000005</v>
      </c>
      <c r="D67" s="96">
        <v>493.55</v>
      </c>
      <c r="E67" s="90" t="s">
        <v>13</v>
      </c>
      <c r="F67" s="92" t="s">
        <v>13</v>
      </c>
      <c r="G67" s="83" t="s">
        <v>12</v>
      </c>
      <c r="H67" s="81" t="s">
        <v>12</v>
      </c>
    </row>
    <row r="68" spans="1:8" x14ac:dyDescent="0.3">
      <c r="A68" s="17" t="s">
        <v>18</v>
      </c>
      <c r="B68" s="34">
        <v>345.5</v>
      </c>
      <c r="C68" s="90">
        <v>472.44</v>
      </c>
      <c r="D68" s="91">
        <v>491.56</v>
      </c>
      <c r="E68" s="90">
        <v>525.20000000000005</v>
      </c>
      <c r="F68" s="92" t="s">
        <v>13</v>
      </c>
      <c r="G68" s="82" t="s">
        <v>12</v>
      </c>
      <c r="H68" s="82" t="s">
        <v>12</v>
      </c>
    </row>
    <row r="69" spans="1:8" x14ac:dyDescent="0.3">
      <c r="A69" s="17" t="s">
        <v>19</v>
      </c>
      <c r="B69" s="34">
        <v>371.1</v>
      </c>
      <c r="C69" s="30">
        <v>496.39</v>
      </c>
      <c r="D69" s="31">
        <v>516.59</v>
      </c>
      <c r="E69" s="30">
        <v>535.28</v>
      </c>
      <c r="F69" s="97">
        <v>526.15</v>
      </c>
      <c r="G69" s="52">
        <f t="shared" ref="G69:G80" si="14">F69/E69*100-100</f>
        <v>-1.7056493797638694</v>
      </c>
      <c r="H69" s="82">
        <f t="shared" ref="H69:H70" si="15">F69/B69*100-100</f>
        <v>41.781191053624354</v>
      </c>
    </row>
    <row r="70" spans="1:8" x14ac:dyDescent="0.3">
      <c r="A70" s="17" t="s">
        <v>20</v>
      </c>
      <c r="B70" s="34">
        <v>395.94</v>
      </c>
      <c r="C70" s="30">
        <v>486.8</v>
      </c>
      <c r="D70" s="31">
        <v>518.74</v>
      </c>
      <c r="E70" s="90" t="s">
        <v>13</v>
      </c>
      <c r="F70" s="92">
        <v>519.20000000000005</v>
      </c>
      <c r="G70" s="52" t="s">
        <v>12</v>
      </c>
      <c r="H70" s="82">
        <f t="shared" si="15"/>
        <v>31.130979441329487</v>
      </c>
    </row>
    <row r="71" spans="1:8" x14ac:dyDescent="0.3">
      <c r="A71" s="17" t="s">
        <v>35</v>
      </c>
      <c r="B71" s="34" t="s">
        <v>13</v>
      </c>
      <c r="C71" s="90" t="s">
        <v>13</v>
      </c>
      <c r="D71" s="90" t="s">
        <v>13</v>
      </c>
      <c r="E71" s="90" t="s">
        <v>12</v>
      </c>
      <c r="F71" s="92" t="s">
        <v>13</v>
      </c>
      <c r="G71" s="52" t="s">
        <v>12</v>
      </c>
      <c r="H71" s="82" t="s">
        <v>12</v>
      </c>
    </row>
    <row r="72" spans="1:8" x14ac:dyDescent="0.3">
      <c r="A72" s="23" t="s">
        <v>21</v>
      </c>
      <c r="B72" s="24">
        <v>379.4</v>
      </c>
      <c r="C72" s="25">
        <v>491.32</v>
      </c>
      <c r="D72" s="25">
        <v>515.29999999999995</v>
      </c>
      <c r="E72" s="25">
        <v>530.4</v>
      </c>
      <c r="F72" s="27">
        <v>521.87</v>
      </c>
      <c r="G72" s="81">
        <f t="shared" si="14"/>
        <v>-1.608220211161381</v>
      </c>
      <c r="H72" s="81">
        <f t="shared" ref="H72" si="16">F72/B72*100-100</f>
        <v>37.551396942540862</v>
      </c>
    </row>
    <row r="73" spans="1:8" x14ac:dyDescent="0.3">
      <c r="A73" s="98" t="s">
        <v>22</v>
      </c>
      <c r="B73" s="34" t="s">
        <v>13</v>
      </c>
      <c r="C73" s="90" t="s">
        <v>13</v>
      </c>
      <c r="D73" s="90" t="s">
        <v>13</v>
      </c>
      <c r="E73" s="90" t="s">
        <v>12</v>
      </c>
      <c r="F73" s="92" t="s">
        <v>13</v>
      </c>
      <c r="G73" s="52" t="s">
        <v>12</v>
      </c>
      <c r="H73" s="82" t="s">
        <v>12</v>
      </c>
    </row>
    <row r="74" spans="1:8" x14ac:dyDescent="0.3">
      <c r="A74" s="17" t="s">
        <v>23</v>
      </c>
      <c r="B74" s="34">
        <v>340.46</v>
      </c>
      <c r="C74" s="30">
        <v>443.1</v>
      </c>
      <c r="D74" s="31">
        <v>451.02</v>
      </c>
      <c r="E74" s="30">
        <v>472.52</v>
      </c>
      <c r="F74" s="97">
        <v>477.43</v>
      </c>
      <c r="G74" s="52">
        <f t="shared" si="14"/>
        <v>1.0391094556844109</v>
      </c>
      <c r="H74" s="82">
        <f t="shared" ref="H74:H82" si="17">F74/B74*100-100</f>
        <v>40.230864125007372</v>
      </c>
    </row>
    <row r="75" spans="1:8" x14ac:dyDescent="0.3">
      <c r="A75" s="17" t="s">
        <v>24</v>
      </c>
      <c r="B75" s="99">
        <v>365.05</v>
      </c>
      <c r="C75" s="30">
        <v>468.32</v>
      </c>
      <c r="D75" s="31">
        <v>479.35</v>
      </c>
      <c r="E75" s="30">
        <v>484.21</v>
      </c>
      <c r="F75" s="97">
        <v>506.23</v>
      </c>
      <c r="G75" s="52">
        <f t="shared" si="14"/>
        <v>4.5476136387104731</v>
      </c>
      <c r="H75" s="82">
        <f t="shared" si="17"/>
        <v>38.674154225448575</v>
      </c>
    </row>
    <row r="76" spans="1:8" x14ac:dyDescent="0.3">
      <c r="A76" s="17" t="s">
        <v>25</v>
      </c>
      <c r="B76" s="34">
        <v>371.23</v>
      </c>
      <c r="C76" s="30">
        <v>496.41</v>
      </c>
      <c r="D76" s="31">
        <v>506.53</v>
      </c>
      <c r="E76" s="30">
        <v>500.36</v>
      </c>
      <c r="F76" s="97">
        <v>515.54999999999995</v>
      </c>
      <c r="G76" s="52">
        <f t="shared" si="14"/>
        <v>3.0358142137660877</v>
      </c>
      <c r="H76" s="82">
        <f t="shared" si="17"/>
        <v>38.876168413113135</v>
      </c>
    </row>
    <row r="77" spans="1:8" x14ac:dyDescent="0.3">
      <c r="A77" s="23" t="s">
        <v>26</v>
      </c>
      <c r="B77" s="35">
        <v>363.57</v>
      </c>
      <c r="C77" s="36">
        <v>468.7</v>
      </c>
      <c r="D77" s="37">
        <v>479.52</v>
      </c>
      <c r="E77" s="36">
        <v>485.47</v>
      </c>
      <c r="F77" s="65">
        <v>503.03</v>
      </c>
      <c r="G77" s="81">
        <f t="shared" si="14"/>
        <v>3.6171133128720498</v>
      </c>
      <c r="H77" s="83">
        <f t="shared" si="17"/>
        <v>38.358500426327794</v>
      </c>
    </row>
    <row r="78" spans="1:8" x14ac:dyDescent="0.3">
      <c r="A78" s="17" t="s">
        <v>27</v>
      </c>
      <c r="B78" s="34" t="s">
        <v>13</v>
      </c>
      <c r="C78" s="30">
        <v>433.28</v>
      </c>
      <c r="D78" s="31">
        <v>316.52999999999997</v>
      </c>
      <c r="E78" s="30">
        <v>375.18</v>
      </c>
      <c r="F78" s="97">
        <v>368.53</v>
      </c>
      <c r="G78" s="82">
        <f t="shared" si="14"/>
        <v>-1.7724825417133161</v>
      </c>
      <c r="H78" s="82" t="s">
        <v>12</v>
      </c>
    </row>
    <row r="79" spans="1:8" x14ac:dyDescent="0.3">
      <c r="A79" s="17" t="s">
        <v>28</v>
      </c>
      <c r="B79" s="34">
        <v>297.89</v>
      </c>
      <c r="C79" s="100">
        <v>409.98</v>
      </c>
      <c r="D79" s="101">
        <v>388.65</v>
      </c>
      <c r="E79" s="100">
        <v>421.47</v>
      </c>
      <c r="F79" s="102">
        <v>377.57</v>
      </c>
      <c r="G79" s="52">
        <f t="shared" si="14"/>
        <v>-10.415925214131505</v>
      </c>
      <c r="H79" s="82">
        <f t="shared" si="17"/>
        <v>26.748128503810136</v>
      </c>
    </row>
    <row r="80" spans="1:8" x14ac:dyDescent="0.3">
      <c r="A80" s="17" t="s">
        <v>29</v>
      </c>
      <c r="B80" s="34">
        <v>306.25</v>
      </c>
      <c r="C80" s="30">
        <v>445.09</v>
      </c>
      <c r="D80" s="30" t="s">
        <v>13</v>
      </c>
      <c r="E80" s="30">
        <v>455.07</v>
      </c>
      <c r="F80" s="32">
        <v>437.71</v>
      </c>
      <c r="G80" s="52">
        <f t="shared" si="14"/>
        <v>-3.8147977234271622</v>
      </c>
      <c r="H80" s="82">
        <f t="shared" si="17"/>
        <v>42.925714285714264</v>
      </c>
    </row>
    <row r="81" spans="1:8" x14ac:dyDescent="0.3">
      <c r="A81" s="17" t="s">
        <v>38</v>
      </c>
      <c r="B81" s="34" t="s">
        <v>13</v>
      </c>
      <c r="C81" s="90" t="s">
        <v>13</v>
      </c>
      <c r="D81" s="90" t="s">
        <v>13</v>
      </c>
      <c r="E81" s="90" t="s">
        <v>13</v>
      </c>
      <c r="F81" s="92" t="s">
        <v>13</v>
      </c>
      <c r="G81" s="52" t="s">
        <v>12</v>
      </c>
      <c r="H81" s="82" t="s">
        <v>12</v>
      </c>
    </row>
    <row r="82" spans="1:8" x14ac:dyDescent="0.3">
      <c r="A82" s="23" t="s">
        <v>30</v>
      </c>
      <c r="B82" s="103">
        <v>307.27999999999997</v>
      </c>
      <c r="C82" s="104">
        <v>424.77</v>
      </c>
      <c r="D82" s="105">
        <v>426.91</v>
      </c>
      <c r="E82" s="105">
        <v>430.27</v>
      </c>
      <c r="F82" s="106">
        <v>398.46</v>
      </c>
      <c r="G82" s="39">
        <f>F82/E82*100-100</f>
        <v>-7.3930322820554579</v>
      </c>
      <c r="H82" s="83">
        <f t="shared" si="17"/>
        <v>29.673262171309574</v>
      </c>
    </row>
    <row r="83" spans="1:8" x14ac:dyDescent="0.3">
      <c r="A83" s="107" t="s">
        <v>31</v>
      </c>
      <c r="B83" s="108">
        <v>361.13</v>
      </c>
      <c r="C83" s="109">
        <v>480.16</v>
      </c>
      <c r="D83" s="110">
        <v>485.99</v>
      </c>
      <c r="E83" s="110">
        <v>491.64</v>
      </c>
      <c r="F83" s="110">
        <v>499.05</v>
      </c>
      <c r="G83" s="111">
        <f>F83/E83*100-100</f>
        <v>1.5072003905296469</v>
      </c>
      <c r="H83" s="112">
        <f>(F83/B83-1)*100</f>
        <v>38.19123307396228</v>
      </c>
    </row>
    <row r="84" spans="1:8" x14ac:dyDescent="0.3">
      <c r="A84" s="113" t="s">
        <v>39</v>
      </c>
      <c r="B84" s="114">
        <v>356.01</v>
      </c>
      <c r="C84" s="114">
        <v>489.57</v>
      </c>
      <c r="D84" s="114">
        <v>504.86</v>
      </c>
      <c r="E84" s="115">
        <v>499.68</v>
      </c>
      <c r="F84" s="114">
        <v>518</v>
      </c>
      <c r="G84" s="116">
        <f>F84/E84*100-100</f>
        <v>3.6663464617355146</v>
      </c>
      <c r="H84" s="117">
        <f>(F84/B84-1)*100</f>
        <v>45.501530855874826</v>
      </c>
    </row>
    <row r="85" spans="1:8" x14ac:dyDescent="0.3">
      <c r="A85" s="118"/>
      <c r="C85" s="118"/>
      <c r="D85" s="118"/>
      <c r="E85" s="118"/>
      <c r="F85" s="118"/>
      <c r="G85" s="118"/>
      <c r="H85" s="118"/>
    </row>
    <row r="86" spans="1:8" x14ac:dyDescent="0.3">
      <c r="A86" s="119" t="s">
        <v>40</v>
      </c>
      <c r="B86" s="119"/>
      <c r="C86" s="119"/>
      <c r="D86" s="119"/>
      <c r="E86" s="119"/>
      <c r="F86" s="119"/>
      <c r="G86" s="119"/>
      <c r="H86" s="120"/>
    </row>
    <row r="87" spans="1:8" x14ac:dyDescent="0.3">
      <c r="A87" s="121" t="s">
        <v>41</v>
      </c>
      <c r="B87" s="119"/>
      <c r="C87" s="119"/>
      <c r="D87" s="119"/>
      <c r="E87" s="119"/>
      <c r="F87" s="119"/>
      <c r="G87" s="119"/>
      <c r="H87" s="120"/>
    </row>
    <row r="88" spans="1:8" x14ac:dyDescent="0.3">
      <c r="A88" s="119" t="s">
        <v>42</v>
      </c>
      <c r="B88" s="119"/>
      <c r="C88" s="119"/>
      <c r="D88" s="119"/>
      <c r="E88" s="119"/>
      <c r="F88" s="119"/>
      <c r="G88" s="119"/>
      <c r="H88" s="120"/>
    </row>
    <row r="89" spans="1:8" x14ac:dyDescent="0.3">
      <c r="A89" s="119" t="s">
        <v>43</v>
      </c>
      <c r="B89" s="119"/>
      <c r="C89" s="119"/>
      <c r="D89" s="119"/>
      <c r="E89" s="119"/>
      <c r="F89" s="119"/>
      <c r="G89" s="119"/>
      <c r="H89" s="122"/>
    </row>
    <row r="90" spans="1:8" x14ac:dyDescent="0.3">
      <c r="A90" s="123"/>
      <c r="B90" s="36"/>
      <c r="C90" s="36"/>
      <c r="D90" s="36"/>
      <c r="E90" s="36"/>
    </row>
    <row r="91" spans="1:8" x14ac:dyDescent="0.3">
      <c r="A91" s="123"/>
      <c r="B91" s="36"/>
      <c r="C91" s="36"/>
      <c r="D91" s="36"/>
      <c r="E91" s="36"/>
    </row>
    <row r="92" spans="1:8" x14ac:dyDescent="0.3">
      <c r="A92" s="119"/>
      <c r="B92" s="124"/>
      <c r="C92" s="124"/>
      <c r="D92" s="124"/>
      <c r="E92" s="124"/>
      <c r="F92" s="125" t="s">
        <v>44</v>
      </c>
    </row>
    <row r="93" spans="1:8" x14ac:dyDescent="0.3">
      <c r="F93" s="125" t="s">
        <v>45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2025-03-26T07:12:36Z</dcterms:created>
  <dcterms:modified xsi:type="dcterms:W3CDTF">2025-03-26T07:12:56Z</dcterms:modified>
</cp:coreProperties>
</file>