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5\kovas\"/>
    </mc:Choice>
  </mc:AlternateContent>
  <xr:revisionPtr revIDLastSave="0" documentId="8_{BE61DABF-619A-43AA-A6A1-46FC8C772E6C}" xr6:coauthVersionLast="47" xr6:coauthVersionMax="47" xr10:uidLastSave="{00000000-0000-0000-0000-000000000000}"/>
  <bookViews>
    <workbookView xWindow="28680" yWindow="-120" windowWidth="29040" windowHeight="17640" xr2:uid="{FDA17083-E5BD-4653-A69F-CBC9DED540CF}"/>
  </bookViews>
  <sheets>
    <sheet name="Grūdų_saugojimas_2025-2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B34" i="1"/>
  <c r="Q32" i="1"/>
  <c r="P32" i="1"/>
  <c r="L32" i="1"/>
  <c r="K32" i="1"/>
  <c r="G32" i="1"/>
  <c r="F32" i="1"/>
  <c r="Q31" i="1"/>
  <c r="P31" i="1"/>
  <c r="L31" i="1"/>
  <c r="K31" i="1"/>
  <c r="Q29" i="1"/>
  <c r="P29" i="1"/>
  <c r="L29" i="1"/>
  <c r="K29" i="1"/>
  <c r="Q25" i="1"/>
  <c r="P25" i="1"/>
  <c r="L25" i="1"/>
  <c r="K25" i="1"/>
  <c r="Q22" i="1"/>
  <c r="P22" i="1"/>
  <c r="K22" i="1"/>
  <c r="Q21" i="1"/>
  <c r="P21" i="1"/>
  <c r="L21" i="1"/>
  <c r="K21" i="1"/>
  <c r="G21" i="1"/>
  <c r="F21" i="1"/>
  <c r="K20" i="1"/>
  <c r="Q19" i="1"/>
  <c r="P19" i="1"/>
  <c r="L19" i="1"/>
  <c r="K19" i="1"/>
  <c r="G19" i="1"/>
  <c r="F19" i="1"/>
  <c r="Q14" i="1"/>
  <c r="P14" i="1"/>
  <c r="L14" i="1"/>
  <c r="K14" i="1"/>
  <c r="F14" i="1"/>
  <c r="Q13" i="1"/>
  <c r="P13" i="1"/>
  <c r="L13" i="1"/>
  <c r="K13" i="1"/>
  <c r="G13" i="1"/>
  <c r="F13" i="1"/>
  <c r="Q12" i="1"/>
  <c r="P12" i="1"/>
  <c r="L12" i="1"/>
  <c r="K12" i="1"/>
  <c r="G12" i="1"/>
  <c r="F12" i="1"/>
  <c r="Q11" i="1"/>
  <c r="P11" i="1"/>
  <c r="L11" i="1"/>
  <c r="K11" i="1"/>
  <c r="G11" i="1"/>
  <c r="F11" i="1"/>
  <c r="Q10" i="1"/>
  <c r="P10" i="1"/>
  <c r="L10" i="1"/>
  <c r="K10" i="1"/>
  <c r="Q9" i="1"/>
  <c r="P9" i="1"/>
  <c r="L9" i="1"/>
  <c r="K9" i="1"/>
  <c r="G9" i="1"/>
  <c r="F9" i="1"/>
  <c r="Q8" i="1"/>
  <c r="P8" i="1"/>
  <c r="L8" i="1"/>
  <c r="K8" i="1"/>
  <c r="G8" i="1"/>
  <c r="F8" i="1"/>
  <c r="B3" i="1"/>
</calcChain>
</file>

<file path=xl/sharedStrings.xml><?xml version="1.0" encoding="utf-8"?>
<sst xmlns="http://schemas.openxmlformats.org/spreadsheetml/2006/main" count="124" uniqueCount="31">
  <si>
    <t>Priimta laikinai saugoti, t</t>
  </si>
  <si>
    <t>Pokytis, %</t>
  </si>
  <si>
    <t>Išduota iš laikinojo saugojimo, t</t>
  </si>
  <si>
    <t>Kiekis mėnesio pabaigoje, t</t>
  </si>
  <si>
    <t>mėnesio*</t>
  </si>
  <si>
    <t>metų**</t>
  </si>
  <si>
    <t>vasaris</t>
  </si>
  <si>
    <t>sausis</t>
  </si>
  <si>
    <t xml:space="preserve">Javai, iš viso </t>
  </si>
  <si>
    <t>Kviečiai</t>
  </si>
  <si>
    <t xml:space="preserve">   ekstra</t>
  </si>
  <si>
    <t>-</t>
  </si>
  <si>
    <t xml:space="preserve">   I klasės </t>
  </si>
  <si>
    <t xml:space="preserve">   II klasės </t>
  </si>
  <si>
    <t xml:space="preserve">   III klasės </t>
  </si>
  <si>
    <t xml:space="preserve">   IV klasės </t>
  </si>
  <si>
    <t xml:space="preserve">   spelta</t>
  </si>
  <si>
    <t>Rugiai</t>
  </si>
  <si>
    <t>Miežiai</t>
  </si>
  <si>
    <t xml:space="preserve">   salykliniai </t>
  </si>
  <si>
    <t xml:space="preserve">Avižos </t>
  </si>
  <si>
    <t>Grikiai</t>
  </si>
  <si>
    <t xml:space="preserve">Kvietrugiai </t>
  </si>
  <si>
    <t>Kukurūzai</t>
  </si>
  <si>
    <t>Javų mišiniai</t>
  </si>
  <si>
    <t>Kiti grūdai</t>
  </si>
  <si>
    <t xml:space="preserve">Žirniai </t>
  </si>
  <si>
    <t>Pupos</t>
  </si>
  <si>
    <t xml:space="preserve">Rapsai </t>
  </si>
  <si>
    <t>Iš viso: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</si>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</sst>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Aptos Narrow"/>
      <family val="2"/>
      <charset val="186"/>
      <scheme val="minor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4">
    <border>
      <left/>
      <right/>
      <top/>
      <bottom/>
      <diagonal/>
    </border>
    <border>
      <left/>
      <right style="medium">
        <color indexed="9"/>
      </right>
      <top/>
      <bottom style="thin">
        <color indexed="9"/>
      </bottom>
      <diagonal/>
    </border>
    <border>
      <left style="medium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/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medium">
        <color indexed="9"/>
      </right>
      <top/>
      <bottom/>
      <diagonal/>
    </border>
    <border>
      <left/>
      <right style="medium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theme="0" tint="-0.24994659260841701"/>
      </left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medium">
        <color indexed="22"/>
      </right>
      <top/>
      <bottom style="thin">
        <color indexed="22"/>
      </bottom>
      <diagonal/>
    </border>
    <border>
      <left/>
      <right style="medium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22"/>
      </right>
      <top style="thin">
        <color indexed="22"/>
      </top>
      <bottom/>
      <diagonal/>
    </border>
    <border>
      <left style="medium">
        <color indexed="22"/>
      </left>
      <right/>
      <top/>
      <bottom/>
      <diagonal/>
    </border>
    <border>
      <left style="thin">
        <color theme="0" tint="-0.24994659260841701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 style="medium">
        <color indexed="22"/>
      </right>
      <top style="thin">
        <color indexed="22"/>
      </top>
      <bottom/>
      <diagonal/>
    </border>
    <border>
      <left/>
      <right style="medium">
        <color indexed="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medium">
        <color indexed="22"/>
      </right>
      <top/>
      <bottom/>
      <diagonal/>
    </border>
    <border>
      <left style="medium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/>
      <top style="thin">
        <color indexed="22"/>
      </top>
      <bottom/>
      <diagonal/>
    </border>
    <border>
      <left style="medium">
        <color indexed="22"/>
      </left>
      <right/>
      <top/>
      <bottom style="thin">
        <color indexed="22"/>
      </bottom>
      <diagonal/>
    </border>
    <border>
      <left/>
      <right style="medium">
        <color indexed="22"/>
      </right>
      <top/>
      <bottom style="thin">
        <color theme="0" tint="-0.24994659260841701"/>
      </bottom>
      <diagonal/>
    </border>
    <border>
      <left style="medium">
        <color indexed="22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/>
      <right style="medium">
        <color indexed="22"/>
      </right>
      <top style="thin">
        <color theme="0" tint="-0.24994659260841701"/>
      </top>
      <bottom/>
      <diagonal/>
    </border>
    <border>
      <left style="medium">
        <color indexed="22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22"/>
      </left>
      <right style="medium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Alignment="1">
      <alignment horizontal="center" vertical="center" wrapText="1"/>
    </xf>
    <xf numFmtId="1" fontId="3" fillId="2" borderId="9" xfId="0" applyNumberFormat="1" applyFont="1" applyFill="1" applyBorder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center" vertical="center" wrapText="1"/>
    </xf>
    <xf numFmtId="164" fontId="3" fillId="2" borderId="11" xfId="0" applyNumberFormat="1" applyFont="1" applyFill="1" applyBorder="1" applyAlignment="1">
      <alignment horizontal="center" vertical="center" wrapText="1"/>
    </xf>
    <xf numFmtId="164" fontId="3" fillId="2" borderId="12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>
      <alignment horizontal="center" vertical="center" wrapText="1"/>
    </xf>
    <xf numFmtId="164" fontId="3" fillId="2" borderId="15" xfId="0" applyNumberFormat="1" applyFont="1" applyFill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left" vertical="center" wrapText="1"/>
    </xf>
    <xf numFmtId="4" fontId="5" fillId="0" borderId="17" xfId="0" applyNumberFormat="1" applyFont="1" applyBorder="1" applyAlignment="1">
      <alignment horizontal="center" vertical="center" wrapText="1"/>
    </xf>
    <xf numFmtId="4" fontId="5" fillId="0" borderId="18" xfId="0" applyNumberFormat="1" applyFont="1" applyBorder="1" applyAlignment="1">
      <alignment horizontal="center" vertical="center" wrapText="1"/>
    </xf>
    <xf numFmtId="4" fontId="5" fillId="0" borderId="19" xfId="0" applyNumberFormat="1" applyFont="1" applyBorder="1" applyAlignment="1">
      <alignment horizontal="center" vertical="center" wrapText="1"/>
    </xf>
    <xf numFmtId="4" fontId="5" fillId="0" borderId="20" xfId="0" applyNumberFormat="1" applyFont="1" applyBorder="1" applyAlignment="1">
      <alignment horizontal="center" vertical="center" wrapText="1"/>
    </xf>
    <xf numFmtId="4" fontId="5" fillId="0" borderId="21" xfId="0" applyNumberFormat="1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left" vertical="center" wrapText="1"/>
    </xf>
    <xf numFmtId="164" fontId="3" fillId="0" borderId="23" xfId="0" applyNumberFormat="1" applyFont="1" applyBorder="1" applyAlignment="1">
      <alignment horizontal="left" vertical="center" wrapText="1"/>
    </xf>
    <xf numFmtId="4" fontId="6" fillId="0" borderId="24" xfId="0" applyNumberFormat="1" applyFont="1" applyBorder="1" applyAlignment="1">
      <alignment horizontal="center" vertical="center" wrapText="1"/>
    </xf>
    <xf numFmtId="4" fontId="5" fillId="0" borderId="25" xfId="0" applyNumberFormat="1" applyFont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center" vertical="center" wrapText="1"/>
    </xf>
    <xf numFmtId="4" fontId="6" fillId="0" borderId="27" xfId="0" applyNumberFormat="1" applyFont="1" applyBorder="1" applyAlignment="1">
      <alignment horizontal="center" vertical="center" wrapText="1"/>
    </xf>
    <xf numFmtId="4" fontId="6" fillId="0" borderId="28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left" vertical="center" wrapText="1"/>
    </xf>
    <xf numFmtId="4" fontId="6" fillId="0" borderId="30" xfId="0" applyNumberFormat="1" applyFont="1" applyBorder="1" applyAlignment="1">
      <alignment horizontal="center" vertical="center" wrapText="1"/>
    </xf>
    <xf numFmtId="4" fontId="6" fillId="0" borderId="31" xfId="0" applyNumberFormat="1" applyFont="1" applyBorder="1" applyAlignment="1">
      <alignment horizontal="center" vertical="center" wrapText="1"/>
    </xf>
    <xf numFmtId="4" fontId="6" fillId="0" borderId="32" xfId="0" applyNumberFormat="1" applyFont="1" applyBorder="1" applyAlignment="1">
      <alignment horizontal="center" vertical="center" wrapText="1"/>
    </xf>
    <xf numFmtId="4" fontId="6" fillId="0" borderId="33" xfId="0" applyNumberFormat="1" applyFont="1" applyBorder="1" applyAlignment="1">
      <alignment horizontal="center" vertical="center" wrapText="1"/>
    </xf>
    <xf numFmtId="4" fontId="5" fillId="0" borderId="34" xfId="0" applyNumberFormat="1" applyFont="1" applyBorder="1" applyAlignment="1">
      <alignment horizontal="center" vertical="center" wrapText="1"/>
    </xf>
    <xf numFmtId="4" fontId="5" fillId="0" borderId="35" xfId="0" applyNumberFormat="1" applyFont="1" applyBorder="1" applyAlignment="1">
      <alignment horizontal="center" vertical="center" wrapText="1"/>
    </xf>
    <xf numFmtId="4" fontId="5" fillId="0" borderId="36" xfId="0" applyNumberFormat="1" applyFont="1" applyBorder="1" applyAlignment="1">
      <alignment horizontal="center" vertical="center" wrapText="1"/>
    </xf>
    <xf numFmtId="4" fontId="5" fillId="0" borderId="37" xfId="0" applyNumberFormat="1" applyFont="1" applyBorder="1" applyAlignment="1">
      <alignment horizontal="center" vertical="center" wrapText="1"/>
    </xf>
    <xf numFmtId="4" fontId="5" fillId="0" borderId="38" xfId="0" applyNumberFormat="1" applyFont="1" applyBorder="1" applyAlignment="1">
      <alignment horizontal="center" vertical="center" wrapText="1"/>
    </xf>
    <xf numFmtId="4" fontId="6" fillId="0" borderId="39" xfId="0" applyNumberFormat="1" applyFont="1" applyBorder="1" applyAlignment="1">
      <alignment horizontal="center" vertical="center" wrapText="1"/>
    </xf>
    <xf numFmtId="4" fontId="6" fillId="0" borderId="25" xfId="0" applyNumberFormat="1" applyFont="1" applyBorder="1" applyAlignment="1">
      <alignment horizontal="center" vertical="center" wrapText="1"/>
    </xf>
    <xf numFmtId="4" fontId="6" fillId="0" borderId="26" xfId="0" applyNumberFormat="1" applyFont="1" applyBorder="1" applyAlignment="1">
      <alignment horizontal="center" vertical="center" wrapText="1"/>
    </xf>
    <xf numFmtId="4" fontId="6" fillId="0" borderId="40" xfId="0" applyNumberFormat="1" applyFont="1" applyBorder="1" applyAlignment="1">
      <alignment horizontal="center" vertical="center" wrapText="1"/>
    </xf>
    <xf numFmtId="4" fontId="6" fillId="0" borderId="18" xfId="0" applyNumberFormat="1" applyFont="1" applyBorder="1" applyAlignment="1">
      <alignment horizontal="center" vertical="center" wrapText="1"/>
    </xf>
    <xf numFmtId="4" fontId="6" fillId="0" borderId="19" xfId="0" applyNumberFormat="1" applyFont="1" applyBorder="1" applyAlignment="1">
      <alignment horizontal="center" vertical="center" wrapText="1"/>
    </xf>
    <xf numFmtId="4" fontId="5" fillId="0" borderId="40" xfId="0" applyNumberFormat="1" applyFont="1" applyBorder="1" applyAlignment="1">
      <alignment horizontal="center" vertical="center" wrapText="1"/>
    </xf>
    <xf numFmtId="164" fontId="3" fillId="0" borderId="41" xfId="0" applyNumberFormat="1" applyFont="1" applyBorder="1" applyAlignment="1">
      <alignment horizontal="left" vertical="center" wrapText="1"/>
    </xf>
    <xf numFmtId="4" fontId="6" fillId="0" borderId="42" xfId="0" applyNumberFormat="1" applyFont="1" applyBorder="1" applyAlignment="1">
      <alignment horizontal="center" vertical="center" wrapText="1"/>
    </xf>
    <xf numFmtId="4" fontId="6" fillId="0" borderId="43" xfId="0" applyNumberFormat="1" applyFont="1" applyBorder="1" applyAlignment="1">
      <alignment horizontal="center" vertical="center" wrapText="1"/>
    </xf>
    <xf numFmtId="4" fontId="6" fillId="0" borderId="44" xfId="0" applyNumberFormat="1" applyFont="1" applyBorder="1" applyAlignment="1">
      <alignment horizontal="center" vertical="center" wrapText="1"/>
    </xf>
    <xf numFmtId="164" fontId="3" fillId="0" borderId="45" xfId="0" applyNumberFormat="1" applyFont="1" applyBorder="1" applyAlignment="1">
      <alignment horizontal="left" vertical="center" wrapText="1"/>
    </xf>
    <xf numFmtId="4" fontId="6" fillId="0" borderId="46" xfId="0" applyNumberFormat="1" applyFont="1" applyBorder="1" applyAlignment="1">
      <alignment horizontal="center" vertical="center" wrapText="1"/>
    </xf>
    <xf numFmtId="4" fontId="6" fillId="0" borderId="47" xfId="0" applyNumberFormat="1" applyFont="1" applyBorder="1" applyAlignment="1">
      <alignment horizontal="center" vertical="center" wrapText="1"/>
    </xf>
    <xf numFmtId="4" fontId="6" fillId="0" borderId="48" xfId="0" applyNumberFormat="1" applyFont="1" applyBorder="1" applyAlignment="1">
      <alignment horizontal="center" vertical="center" wrapText="1"/>
    </xf>
    <xf numFmtId="4" fontId="6" fillId="0" borderId="49" xfId="0" applyNumberFormat="1" applyFont="1" applyBorder="1" applyAlignment="1">
      <alignment horizontal="center" vertical="center" wrapText="1"/>
    </xf>
    <xf numFmtId="4" fontId="6" fillId="0" borderId="50" xfId="0" applyNumberFormat="1" applyFont="1" applyBorder="1" applyAlignment="1">
      <alignment horizontal="center" vertical="center" wrapText="1"/>
    </xf>
    <xf numFmtId="4" fontId="6" fillId="0" borderId="51" xfId="0" applyNumberFormat="1" applyFont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right" vertical="center"/>
    </xf>
    <xf numFmtId="4" fontId="5" fillId="2" borderId="52" xfId="0" applyNumberFormat="1" applyFont="1" applyFill="1" applyBorder="1" applyAlignment="1">
      <alignment horizontal="center" vertical="center"/>
    </xf>
    <xf numFmtId="4" fontId="5" fillId="2" borderId="53" xfId="0" applyNumberFormat="1" applyFont="1" applyFill="1" applyBorder="1" applyAlignment="1">
      <alignment horizontal="center" vertical="center"/>
    </xf>
    <xf numFmtId="4" fontId="5" fillId="2" borderId="15" xfId="0" applyNumberFormat="1" applyFont="1" applyFill="1" applyBorder="1" applyAlignment="1">
      <alignment horizontal="center" vertical="center"/>
    </xf>
    <xf numFmtId="4" fontId="5" fillId="2" borderId="14" xfId="0" applyNumberFormat="1" applyFont="1" applyFill="1" applyBorder="1" applyAlignment="1">
      <alignment horizontal="center" vertical="center"/>
    </xf>
    <xf numFmtId="164" fontId="4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vertical="center" wrapText="1"/>
    </xf>
    <xf numFmtId="0" fontId="2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Rinka\imones\2025\Internetui\GS-3\suvestine_pagal_GS-3_2025_2men.xlsx" TargetMode="External"/><Relationship Id="rId1" Type="http://schemas.openxmlformats.org/officeDocument/2006/relationships/externalLinkPath" Target="/Rinka/imones/2025/Internetui/GS-3/suvestine_pagal_GS-3_2025_2m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_2"/>
      <sheetName val="2025_1"/>
      <sheetName val="2025_2"/>
      <sheetName val="bendras1"/>
      <sheetName val="Grūdų_saugojimas_2025-2"/>
    </sheetNames>
    <sheetDataSet>
      <sheetData sheetId="0"/>
      <sheetData sheetId="1"/>
      <sheetData sheetId="2"/>
      <sheetData sheetId="3">
        <row r="3">
          <cell r="B3" t="str">
            <v>Grūdų ir rapsų laikinojo saugojimo kiekiai Lietuvoje  2024 m. vasario–2025 m. vasario mėn., tonomis</v>
          </cell>
        </row>
        <row r="34">
          <cell r="B34" t="str">
            <v>* lyginant 2025 m. vasario mėn. su 2025 m. sausio mėn.</v>
          </cell>
        </row>
        <row r="35">
          <cell r="B35" t="str">
            <v>** lyginant 2025 m. vasario mėn. su 2024 m. vasario mėn.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1CB28-9147-4A7C-8C72-E4F2DAA1E503}">
  <dimension ref="B3:Q36"/>
  <sheetViews>
    <sheetView showGridLines="0" showRowColHeaders="0" tabSelected="1" zoomScaleNormal="100" workbookViewId="0">
      <selection activeCell="V43" sqref="V43"/>
    </sheetView>
  </sheetViews>
  <sheetFormatPr defaultColWidth="8.88671875" defaultRowHeight="15" customHeight="1" x14ac:dyDescent="0.3"/>
  <cols>
    <col min="1" max="1" width="5" style="2" customWidth="1"/>
    <col min="2" max="2" width="11.109375" style="2" customWidth="1"/>
    <col min="3" max="16384" width="8.88671875" style="2"/>
  </cols>
  <sheetData>
    <row r="3" spans="2:17" ht="15" customHeight="1" x14ac:dyDescent="0.3">
      <c r="B3" s="1" t="str">
        <f>[1]bendras1!B3</f>
        <v>Grūdų ir rapsų laikinojo saugojimo kiekiai Lietuvoje  2024 m. vasario–2025 m. vasario mėn., tonomis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5" spans="2:17" ht="15" customHeight="1" x14ac:dyDescent="0.3">
      <c r="B5" s="3"/>
      <c r="C5" s="4" t="s">
        <v>0</v>
      </c>
      <c r="D5" s="5"/>
      <c r="E5" s="6"/>
      <c r="F5" s="7" t="s">
        <v>1</v>
      </c>
      <c r="G5" s="3"/>
      <c r="H5" s="4" t="s">
        <v>2</v>
      </c>
      <c r="I5" s="5"/>
      <c r="J5" s="6"/>
      <c r="K5" s="7" t="s">
        <v>1</v>
      </c>
      <c r="L5" s="3"/>
      <c r="M5" s="4" t="s">
        <v>3</v>
      </c>
      <c r="N5" s="5"/>
      <c r="O5" s="6"/>
      <c r="P5" s="7" t="s">
        <v>1</v>
      </c>
      <c r="Q5" s="5"/>
    </row>
    <row r="6" spans="2:17" ht="15" customHeight="1" x14ac:dyDescent="0.3">
      <c r="B6" s="8"/>
      <c r="C6" s="9">
        <v>2024</v>
      </c>
      <c r="D6" s="10">
        <v>2025</v>
      </c>
      <c r="E6" s="11"/>
      <c r="F6" s="12" t="s">
        <v>4</v>
      </c>
      <c r="G6" s="13" t="s">
        <v>5</v>
      </c>
      <c r="H6" s="9">
        <v>2024</v>
      </c>
      <c r="I6" s="10">
        <v>2025</v>
      </c>
      <c r="J6" s="11"/>
      <c r="K6" s="12" t="s">
        <v>4</v>
      </c>
      <c r="L6" s="13" t="s">
        <v>5</v>
      </c>
      <c r="M6" s="9">
        <v>2024</v>
      </c>
      <c r="N6" s="10">
        <v>2025</v>
      </c>
      <c r="O6" s="11"/>
      <c r="P6" s="12" t="s">
        <v>4</v>
      </c>
      <c r="Q6" s="12" t="s">
        <v>5</v>
      </c>
    </row>
    <row r="7" spans="2:17" ht="15" customHeight="1" x14ac:dyDescent="0.3">
      <c r="B7" s="14"/>
      <c r="C7" s="15" t="s">
        <v>6</v>
      </c>
      <c r="D7" s="15" t="s">
        <v>7</v>
      </c>
      <c r="E7" s="15" t="s">
        <v>6</v>
      </c>
      <c r="F7" s="16"/>
      <c r="G7" s="17"/>
      <c r="H7" s="15" t="s">
        <v>6</v>
      </c>
      <c r="I7" s="15" t="s">
        <v>7</v>
      </c>
      <c r="J7" s="15" t="s">
        <v>6</v>
      </c>
      <c r="K7" s="16"/>
      <c r="L7" s="17"/>
      <c r="M7" s="15" t="s">
        <v>6</v>
      </c>
      <c r="N7" s="15" t="s">
        <v>7</v>
      </c>
      <c r="O7" s="15" t="s">
        <v>6</v>
      </c>
      <c r="P7" s="16"/>
      <c r="Q7" s="16"/>
    </row>
    <row r="8" spans="2:17" ht="15" customHeight="1" x14ac:dyDescent="0.3">
      <c r="B8" s="18" t="s">
        <v>8</v>
      </c>
      <c r="C8" s="19">
        <v>11776.14</v>
      </c>
      <c r="D8" s="20">
        <v>1835.537</v>
      </c>
      <c r="E8" s="21">
        <v>2057.6610000000001</v>
      </c>
      <c r="F8" s="22">
        <f t="shared" ref="F8:F32" si="0">((E8*100)/D8)-100</f>
        <v>12.101308772310233</v>
      </c>
      <c r="G8" s="23">
        <f t="shared" ref="G8:G32" si="1">((E8*100)/C8)-100</f>
        <v>-82.526863641227095</v>
      </c>
      <c r="H8" s="19">
        <v>29925.948</v>
      </c>
      <c r="I8" s="20">
        <v>22328.535</v>
      </c>
      <c r="J8" s="21">
        <v>11482.213</v>
      </c>
      <c r="K8" s="22">
        <f t="shared" ref="K8:K31" si="2">((J8*100)/I8)-100</f>
        <v>-48.576057497726559</v>
      </c>
      <c r="L8" s="23">
        <f t="shared" ref="L8:L32" si="3">((J8*100)/H8)-100</f>
        <v>-61.631247237347331</v>
      </c>
      <c r="M8" s="19">
        <v>36606.692999999999</v>
      </c>
      <c r="N8" s="20">
        <v>29226.994999999999</v>
      </c>
      <c r="O8" s="21">
        <v>19802.442999999999</v>
      </c>
      <c r="P8" s="22">
        <f t="shared" ref="P8:P32" si="4">((O8*100)/N8)-100</f>
        <v>-32.246051980369515</v>
      </c>
      <c r="Q8" s="22">
        <f t="shared" ref="Q8:Q32" si="5">((O8*100)/M8)-100</f>
        <v>-45.904856797635347</v>
      </c>
    </row>
    <row r="9" spans="2:17" ht="15" customHeight="1" x14ac:dyDescent="0.3">
      <c r="B9" s="24" t="s">
        <v>9</v>
      </c>
      <c r="C9" s="19">
        <v>11419.366</v>
      </c>
      <c r="D9" s="20">
        <v>1809.537</v>
      </c>
      <c r="E9" s="21">
        <v>1985.6279999999999</v>
      </c>
      <c r="F9" s="22">
        <f t="shared" si="0"/>
        <v>9.7312738009778172</v>
      </c>
      <c r="G9" s="23">
        <f t="shared" si="1"/>
        <v>-82.611749198685814</v>
      </c>
      <c r="H9" s="19">
        <v>26427.713</v>
      </c>
      <c r="I9" s="20">
        <v>18796.101999999999</v>
      </c>
      <c r="J9" s="21">
        <v>8903.1810000000005</v>
      </c>
      <c r="K9" s="22">
        <f t="shared" si="2"/>
        <v>-52.63283312678341</v>
      </c>
      <c r="L9" s="23">
        <f t="shared" si="3"/>
        <v>-66.311193859264321</v>
      </c>
      <c r="M9" s="19">
        <v>31076.204000000002</v>
      </c>
      <c r="N9" s="20">
        <v>21404.376</v>
      </c>
      <c r="O9" s="21">
        <v>14486.823</v>
      </c>
      <c r="P9" s="22">
        <f t="shared" si="4"/>
        <v>-32.318405357857657</v>
      </c>
      <c r="Q9" s="22">
        <f t="shared" si="5"/>
        <v>-53.382906741119349</v>
      </c>
    </row>
    <row r="10" spans="2:17" ht="15" customHeight="1" x14ac:dyDescent="0.3">
      <c r="B10" s="25" t="s">
        <v>10</v>
      </c>
      <c r="C10" s="26">
        <v>2100.44</v>
      </c>
      <c r="D10" s="27">
        <v>154.14500000000001</v>
      </c>
      <c r="E10" s="28">
        <v>0</v>
      </c>
      <c r="F10" s="29" t="s">
        <v>11</v>
      </c>
      <c r="G10" s="30" t="s">
        <v>11</v>
      </c>
      <c r="H10" s="26">
        <v>3039.2350000000001</v>
      </c>
      <c r="I10" s="27">
        <v>198.054</v>
      </c>
      <c r="J10" s="28">
        <v>120.755</v>
      </c>
      <c r="K10" s="29">
        <f t="shared" si="2"/>
        <v>-39.02925464772234</v>
      </c>
      <c r="L10" s="30">
        <f t="shared" si="3"/>
        <v>-96.026796216811135</v>
      </c>
      <c r="M10" s="26">
        <v>1670.088</v>
      </c>
      <c r="N10" s="27">
        <v>548.92899999999997</v>
      </c>
      <c r="O10" s="28">
        <v>428.17399999999998</v>
      </c>
      <c r="P10" s="29">
        <f t="shared" si="4"/>
        <v>-21.998291217989944</v>
      </c>
      <c r="Q10" s="29">
        <f t="shared" si="5"/>
        <v>-74.362189297809465</v>
      </c>
    </row>
    <row r="11" spans="2:17" ht="15" customHeight="1" x14ac:dyDescent="0.3">
      <c r="B11" s="31" t="s">
        <v>12</v>
      </c>
      <c r="C11" s="26">
        <v>2936.04</v>
      </c>
      <c r="D11" s="32">
        <v>223.06800000000001</v>
      </c>
      <c r="E11" s="33">
        <v>101.428</v>
      </c>
      <c r="F11" s="34">
        <f t="shared" si="0"/>
        <v>-54.530457080352186</v>
      </c>
      <c r="G11" s="35">
        <f t="shared" si="1"/>
        <v>-96.545414912603377</v>
      </c>
      <c r="H11" s="26">
        <v>3876.8760000000002</v>
      </c>
      <c r="I11" s="32">
        <v>722.173</v>
      </c>
      <c r="J11" s="33">
        <v>926.95299999999997</v>
      </c>
      <c r="K11" s="34">
        <f t="shared" si="2"/>
        <v>28.356086422505427</v>
      </c>
      <c r="L11" s="35">
        <f t="shared" si="3"/>
        <v>-76.090207682680585</v>
      </c>
      <c r="M11" s="26">
        <v>2009.348</v>
      </c>
      <c r="N11" s="32">
        <v>1283.232</v>
      </c>
      <c r="O11" s="33">
        <v>457.70699999999999</v>
      </c>
      <c r="P11" s="34">
        <f t="shared" si="4"/>
        <v>-64.331703074736282</v>
      </c>
      <c r="Q11" s="34">
        <f t="shared" si="5"/>
        <v>-77.221118492167605</v>
      </c>
    </row>
    <row r="12" spans="2:17" ht="15" customHeight="1" x14ac:dyDescent="0.3">
      <c r="B12" s="31" t="s">
        <v>13</v>
      </c>
      <c r="C12" s="26">
        <v>4977.366</v>
      </c>
      <c r="D12" s="32">
        <v>1123.81</v>
      </c>
      <c r="E12" s="33">
        <v>949.63900000000001</v>
      </c>
      <c r="F12" s="34">
        <f t="shared" si="0"/>
        <v>-15.498260382093065</v>
      </c>
      <c r="G12" s="35">
        <f t="shared" si="1"/>
        <v>-80.920852515165649</v>
      </c>
      <c r="H12" s="26">
        <v>12163.3</v>
      </c>
      <c r="I12" s="32">
        <v>9508.3979999999992</v>
      </c>
      <c r="J12" s="33">
        <v>4356.5069999999996</v>
      </c>
      <c r="K12" s="34">
        <f t="shared" si="2"/>
        <v>-54.182534218698038</v>
      </c>
      <c r="L12" s="35">
        <f t="shared" si="3"/>
        <v>-64.183182195621256</v>
      </c>
      <c r="M12" s="26">
        <v>16180.949000000001</v>
      </c>
      <c r="N12" s="32">
        <v>9018.0069999999996</v>
      </c>
      <c r="O12" s="33">
        <v>5611.1390000000001</v>
      </c>
      <c r="P12" s="34">
        <f t="shared" si="4"/>
        <v>-37.778502500607942</v>
      </c>
      <c r="Q12" s="34">
        <f t="shared" si="5"/>
        <v>-65.322559263983834</v>
      </c>
    </row>
    <row r="13" spans="2:17" ht="15" customHeight="1" x14ac:dyDescent="0.3">
      <c r="B13" s="31" t="s">
        <v>14</v>
      </c>
      <c r="C13" s="26">
        <v>1356.22</v>
      </c>
      <c r="D13" s="32">
        <v>276.423</v>
      </c>
      <c r="E13" s="33">
        <v>785.44100000000003</v>
      </c>
      <c r="F13" s="34">
        <f t="shared" si="0"/>
        <v>184.14458999432031</v>
      </c>
      <c r="G13" s="35">
        <f t="shared" si="1"/>
        <v>-42.086018492574951</v>
      </c>
      <c r="H13" s="26">
        <v>6069.2250000000004</v>
      </c>
      <c r="I13" s="32">
        <v>6630.71</v>
      </c>
      <c r="J13" s="33">
        <v>1550.17</v>
      </c>
      <c r="K13" s="34">
        <f t="shared" si="2"/>
        <v>-76.62135729054657</v>
      </c>
      <c r="L13" s="35">
        <f t="shared" si="3"/>
        <v>-74.458518179833504</v>
      </c>
      <c r="M13" s="26">
        <v>6814.4650000000001</v>
      </c>
      <c r="N13" s="32">
        <v>5280.3959999999997</v>
      </c>
      <c r="O13" s="33">
        <v>4515.6670000000004</v>
      </c>
      <c r="P13" s="34">
        <f t="shared" si="4"/>
        <v>-14.482417606558286</v>
      </c>
      <c r="Q13" s="34">
        <f t="shared" si="5"/>
        <v>-33.734093578879637</v>
      </c>
    </row>
    <row r="14" spans="2:17" ht="15" customHeight="1" x14ac:dyDescent="0.3">
      <c r="B14" s="31" t="s">
        <v>15</v>
      </c>
      <c r="C14" s="26">
        <v>0</v>
      </c>
      <c r="D14" s="32">
        <v>32.091000000000001</v>
      </c>
      <c r="E14" s="33">
        <v>149.12</v>
      </c>
      <c r="F14" s="34">
        <f t="shared" si="0"/>
        <v>364.67857031566479</v>
      </c>
      <c r="G14" s="35" t="s">
        <v>11</v>
      </c>
      <c r="H14" s="26">
        <v>1279.077</v>
      </c>
      <c r="I14" s="32">
        <v>1736.7670000000001</v>
      </c>
      <c r="J14" s="33">
        <v>1948.796</v>
      </c>
      <c r="K14" s="34">
        <f t="shared" si="2"/>
        <v>12.208258217711418</v>
      </c>
      <c r="L14" s="35">
        <f t="shared" si="3"/>
        <v>52.359553021436568</v>
      </c>
      <c r="M14" s="26">
        <v>3565.6680000000001</v>
      </c>
      <c r="N14" s="32">
        <v>5273.8119999999999</v>
      </c>
      <c r="O14" s="33">
        <v>3474.136</v>
      </c>
      <c r="P14" s="34">
        <f t="shared" si="4"/>
        <v>-34.124765918845796</v>
      </c>
      <c r="Q14" s="34">
        <f t="shared" si="5"/>
        <v>-2.5670365272369793</v>
      </c>
    </row>
    <row r="15" spans="2:17" ht="15" customHeight="1" x14ac:dyDescent="0.3">
      <c r="B15" s="31" t="s">
        <v>16</v>
      </c>
      <c r="C15" s="26">
        <v>49.3</v>
      </c>
      <c r="D15" s="32">
        <v>0</v>
      </c>
      <c r="E15" s="33">
        <v>0</v>
      </c>
      <c r="F15" s="34" t="s">
        <v>11</v>
      </c>
      <c r="G15" s="35" t="s">
        <v>11</v>
      </c>
      <c r="H15" s="26">
        <v>0</v>
      </c>
      <c r="I15" s="32">
        <v>0</v>
      </c>
      <c r="J15" s="33">
        <v>0</v>
      </c>
      <c r="K15" s="34" t="s">
        <v>11</v>
      </c>
      <c r="L15" s="35" t="s">
        <v>11</v>
      </c>
      <c r="M15" s="26">
        <v>835.68600000000004</v>
      </c>
      <c r="N15" s="32">
        <v>0</v>
      </c>
      <c r="O15" s="33">
        <v>0</v>
      </c>
      <c r="P15" s="34" t="s">
        <v>11</v>
      </c>
      <c r="Q15" s="34" t="s">
        <v>11</v>
      </c>
    </row>
    <row r="16" spans="2:17" ht="15" customHeight="1" x14ac:dyDescent="0.3">
      <c r="B16" s="24" t="s">
        <v>17</v>
      </c>
      <c r="C16" s="36">
        <v>18.940000000000001</v>
      </c>
      <c r="D16" s="37">
        <v>0</v>
      </c>
      <c r="E16" s="38">
        <v>0</v>
      </c>
      <c r="F16" s="39" t="s">
        <v>11</v>
      </c>
      <c r="G16" s="40" t="s">
        <v>11</v>
      </c>
      <c r="H16" s="36">
        <v>1236.9010000000001</v>
      </c>
      <c r="I16" s="37">
        <v>0</v>
      </c>
      <c r="J16" s="38">
        <v>0</v>
      </c>
      <c r="K16" s="39" t="s">
        <v>11</v>
      </c>
      <c r="L16" s="40" t="s">
        <v>11</v>
      </c>
      <c r="M16" s="36">
        <v>3027.547</v>
      </c>
      <c r="N16" s="37">
        <v>0</v>
      </c>
      <c r="O16" s="38">
        <v>0</v>
      </c>
      <c r="P16" s="39" t="s">
        <v>11</v>
      </c>
      <c r="Q16" s="39" t="s">
        <v>11</v>
      </c>
    </row>
    <row r="17" spans="2:17" ht="15" customHeight="1" x14ac:dyDescent="0.3">
      <c r="B17" s="31" t="s">
        <v>12</v>
      </c>
      <c r="C17" s="41">
        <v>18.940000000000001</v>
      </c>
      <c r="D17" s="42">
        <v>0</v>
      </c>
      <c r="E17" s="43">
        <v>0</v>
      </c>
      <c r="F17" s="34" t="s">
        <v>11</v>
      </c>
      <c r="G17" s="35" t="s">
        <v>11</v>
      </c>
      <c r="H17" s="41">
        <v>922.05600000000004</v>
      </c>
      <c r="I17" s="42">
        <v>0</v>
      </c>
      <c r="J17" s="43">
        <v>0</v>
      </c>
      <c r="K17" s="34" t="s">
        <v>11</v>
      </c>
      <c r="L17" s="35" t="s">
        <v>11</v>
      </c>
      <c r="M17" s="41">
        <v>2937.9479999999999</v>
      </c>
      <c r="N17" s="42">
        <v>0</v>
      </c>
      <c r="O17" s="43">
        <v>0</v>
      </c>
      <c r="P17" s="34" t="s">
        <v>11</v>
      </c>
      <c r="Q17" s="34" t="s">
        <v>11</v>
      </c>
    </row>
    <row r="18" spans="2:17" ht="15" customHeight="1" x14ac:dyDescent="0.3">
      <c r="B18" s="31" t="s">
        <v>13</v>
      </c>
      <c r="C18" s="44">
        <v>0</v>
      </c>
      <c r="D18" s="45">
        <v>0</v>
      </c>
      <c r="E18" s="46">
        <v>0</v>
      </c>
      <c r="F18" s="34" t="s">
        <v>11</v>
      </c>
      <c r="G18" s="35" t="s">
        <v>11</v>
      </c>
      <c r="H18" s="44">
        <v>314.84500000000003</v>
      </c>
      <c r="I18" s="45">
        <v>0</v>
      </c>
      <c r="J18" s="46">
        <v>0</v>
      </c>
      <c r="K18" s="34" t="s">
        <v>11</v>
      </c>
      <c r="L18" s="35" t="s">
        <v>11</v>
      </c>
      <c r="M18" s="44">
        <v>89.599000000000004</v>
      </c>
      <c r="N18" s="45">
        <v>0</v>
      </c>
      <c r="O18" s="46">
        <v>0</v>
      </c>
      <c r="P18" s="34" t="s">
        <v>11</v>
      </c>
      <c r="Q18" s="34" t="s">
        <v>11</v>
      </c>
    </row>
    <row r="19" spans="2:17" ht="15" customHeight="1" x14ac:dyDescent="0.3">
      <c r="B19" s="24" t="s">
        <v>18</v>
      </c>
      <c r="C19" s="47">
        <v>313.52999999999997</v>
      </c>
      <c r="D19" s="20">
        <v>26</v>
      </c>
      <c r="E19" s="21">
        <v>72.033000000000001</v>
      </c>
      <c r="F19" s="39">
        <f t="shared" si="0"/>
        <v>177.05</v>
      </c>
      <c r="G19" s="40">
        <f t="shared" si="1"/>
        <v>-77.025165055975506</v>
      </c>
      <c r="H19" s="47">
        <v>1168.336</v>
      </c>
      <c r="I19" s="20">
        <v>2478.297</v>
      </c>
      <c r="J19" s="21">
        <v>2217.1060000000002</v>
      </c>
      <c r="K19" s="39">
        <f t="shared" si="2"/>
        <v>-10.539132315456925</v>
      </c>
      <c r="L19" s="40">
        <f t="shared" si="3"/>
        <v>89.766128921817028</v>
      </c>
      <c r="M19" s="47">
        <v>2177.846</v>
      </c>
      <c r="N19" s="20">
        <v>5795.6480000000001</v>
      </c>
      <c r="O19" s="21">
        <v>3650.5749999999998</v>
      </c>
      <c r="P19" s="39">
        <f t="shared" si="4"/>
        <v>-37.011788845699392</v>
      </c>
      <c r="Q19" s="39">
        <f t="shared" si="5"/>
        <v>67.623192824469669</v>
      </c>
    </row>
    <row r="20" spans="2:17" ht="15" customHeight="1" x14ac:dyDescent="0.3">
      <c r="B20" s="31" t="s">
        <v>12</v>
      </c>
      <c r="C20" s="26">
        <v>0</v>
      </c>
      <c r="D20" s="32">
        <v>0</v>
      </c>
      <c r="E20" s="33">
        <v>42</v>
      </c>
      <c r="F20" s="34" t="s">
        <v>11</v>
      </c>
      <c r="G20" s="35" t="s">
        <v>11</v>
      </c>
      <c r="H20" s="26">
        <v>0</v>
      </c>
      <c r="I20" s="32">
        <v>67</v>
      </c>
      <c r="J20" s="33">
        <v>42</v>
      </c>
      <c r="K20" s="34">
        <f t="shared" si="2"/>
        <v>-37.313432835820898</v>
      </c>
      <c r="L20" s="35" t="s">
        <v>11</v>
      </c>
      <c r="M20" s="26">
        <v>0</v>
      </c>
      <c r="N20" s="32">
        <v>59</v>
      </c>
      <c r="O20" s="33">
        <v>59</v>
      </c>
      <c r="P20" s="34" t="s">
        <v>11</v>
      </c>
      <c r="Q20" s="34" t="s">
        <v>11</v>
      </c>
    </row>
    <row r="21" spans="2:17" ht="15" customHeight="1" x14ac:dyDescent="0.3">
      <c r="B21" s="31" t="s">
        <v>13</v>
      </c>
      <c r="C21" s="26">
        <v>313.52999999999997</v>
      </c>
      <c r="D21" s="32">
        <v>26</v>
      </c>
      <c r="E21" s="33">
        <v>30.033000000000001</v>
      </c>
      <c r="F21" s="34">
        <f t="shared" si="0"/>
        <v>15.511538461538464</v>
      </c>
      <c r="G21" s="35">
        <f t="shared" si="1"/>
        <v>-90.42101234331642</v>
      </c>
      <c r="H21" s="26">
        <v>1168.336</v>
      </c>
      <c r="I21" s="32">
        <v>365.29700000000003</v>
      </c>
      <c r="J21" s="33">
        <v>1906.106</v>
      </c>
      <c r="K21" s="34">
        <f t="shared" si="2"/>
        <v>421.79623703452262</v>
      </c>
      <c r="L21" s="35">
        <f t="shared" si="3"/>
        <v>63.14707412936005</v>
      </c>
      <c r="M21" s="26">
        <v>1274.846</v>
      </c>
      <c r="N21" s="32">
        <v>4204.6480000000001</v>
      </c>
      <c r="O21" s="33">
        <v>2328.5749999999998</v>
      </c>
      <c r="P21" s="34">
        <f t="shared" si="4"/>
        <v>-44.619026372718963</v>
      </c>
      <c r="Q21" s="34">
        <f t="shared" si="5"/>
        <v>82.655395239895626</v>
      </c>
    </row>
    <row r="22" spans="2:17" ht="15" customHeight="1" x14ac:dyDescent="0.3">
      <c r="B22" s="48" t="s">
        <v>19</v>
      </c>
      <c r="C22" s="49">
        <v>0</v>
      </c>
      <c r="D22" s="50">
        <v>0</v>
      </c>
      <c r="E22" s="51">
        <v>0</v>
      </c>
      <c r="F22" s="34" t="s">
        <v>11</v>
      </c>
      <c r="G22" s="35" t="s">
        <v>11</v>
      </c>
      <c r="H22" s="49">
        <v>0</v>
      </c>
      <c r="I22" s="50">
        <v>2046</v>
      </c>
      <c r="J22" s="51">
        <v>269</v>
      </c>
      <c r="K22" s="34">
        <f t="shared" si="2"/>
        <v>-86.852394916911038</v>
      </c>
      <c r="L22" s="35" t="s">
        <v>11</v>
      </c>
      <c r="M22" s="49">
        <v>903</v>
      </c>
      <c r="N22" s="50">
        <v>1532</v>
      </c>
      <c r="O22" s="51">
        <v>1263</v>
      </c>
      <c r="P22" s="34">
        <f t="shared" si="4"/>
        <v>-17.558746736292434</v>
      </c>
      <c r="Q22" s="34">
        <f t="shared" si="5"/>
        <v>39.867109634551497</v>
      </c>
    </row>
    <row r="23" spans="2:17" ht="15" customHeight="1" x14ac:dyDescent="0.3">
      <c r="B23" s="52" t="s">
        <v>20</v>
      </c>
      <c r="C23" s="53">
        <v>0</v>
      </c>
      <c r="D23" s="54">
        <v>0</v>
      </c>
      <c r="E23" s="55">
        <v>0</v>
      </c>
      <c r="F23" s="56" t="s">
        <v>11</v>
      </c>
      <c r="G23" s="57" t="s">
        <v>11</v>
      </c>
      <c r="H23" s="53">
        <v>0</v>
      </c>
      <c r="I23" s="54">
        <v>0</v>
      </c>
      <c r="J23" s="55">
        <v>0</v>
      </c>
      <c r="K23" s="56" t="s">
        <v>11</v>
      </c>
      <c r="L23" s="57" t="s">
        <v>11</v>
      </c>
      <c r="M23" s="53">
        <v>0</v>
      </c>
      <c r="N23" s="54">
        <v>0</v>
      </c>
      <c r="O23" s="55">
        <v>0</v>
      </c>
      <c r="P23" s="56" t="s">
        <v>11</v>
      </c>
      <c r="Q23" s="56" t="s">
        <v>11</v>
      </c>
    </row>
    <row r="24" spans="2:17" ht="15" customHeight="1" x14ac:dyDescent="0.3">
      <c r="B24" s="31" t="s">
        <v>21</v>
      </c>
      <c r="C24" s="26">
        <v>0</v>
      </c>
      <c r="D24" s="32">
        <v>0</v>
      </c>
      <c r="E24" s="33">
        <v>0</v>
      </c>
      <c r="F24" s="58" t="s">
        <v>11</v>
      </c>
      <c r="G24" s="35" t="s">
        <v>11</v>
      </c>
      <c r="H24" s="26">
        <v>0</v>
      </c>
      <c r="I24" s="32">
        <v>0</v>
      </c>
      <c r="J24" s="33">
        <v>0</v>
      </c>
      <c r="K24" s="58" t="s">
        <v>11</v>
      </c>
      <c r="L24" s="35" t="s">
        <v>11</v>
      </c>
      <c r="M24" s="26">
        <v>0</v>
      </c>
      <c r="N24" s="32">
        <v>0</v>
      </c>
      <c r="O24" s="33">
        <v>0</v>
      </c>
      <c r="P24" s="58" t="s">
        <v>11</v>
      </c>
      <c r="Q24" s="34" t="s">
        <v>11</v>
      </c>
    </row>
    <row r="25" spans="2:17" ht="15" customHeight="1" x14ac:dyDescent="0.3">
      <c r="B25" s="31" t="s">
        <v>22</v>
      </c>
      <c r="C25" s="26">
        <v>24.303999999999998</v>
      </c>
      <c r="D25" s="32">
        <v>0</v>
      </c>
      <c r="E25" s="33">
        <v>0</v>
      </c>
      <c r="F25" s="34" t="s">
        <v>11</v>
      </c>
      <c r="G25" s="35" t="s">
        <v>11</v>
      </c>
      <c r="H25" s="26">
        <v>79.316000000000003</v>
      </c>
      <c r="I25" s="32">
        <v>419.84</v>
      </c>
      <c r="J25" s="33">
        <v>174.32599999999999</v>
      </c>
      <c r="K25" s="34">
        <f t="shared" si="2"/>
        <v>-58.477991615853661</v>
      </c>
      <c r="L25" s="35">
        <f t="shared" si="3"/>
        <v>119.78667608048815</v>
      </c>
      <c r="M25" s="26">
        <v>300.23599999999999</v>
      </c>
      <c r="N25" s="32">
        <v>1839.3710000000001</v>
      </c>
      <c r="O25" s="33">
        <v>1665.0450000000001</v>
      </c>
      <c r="P25" s="34">
        <f t="shared" si="4"/>
        <v>-9.4774789860229447</v>
      </c>
      <c r="Q25" s="34">
        <f t="shared" si="5"/>
        <v>454.57873139796698</v>
      </c>
    </row>
    <row r="26" spans="2:17" ht="15" customHeight="1" x14ac:dyDescent="0.3">
      <c r="B26" s="31" t="s">
        <v>23</v>
      </c>
      <c r="C26" s="26">
        <v>0</v>
      </c>
      <c r="D26" s="32">
        <v>0</v>
      </c>
      <c r="E26" s="33">
        <v>0</v>
      </c>
      <c r="F26" s="34" t="s">
        <v>11</v>
      </c>
      <c r="G26" s="35" t="s">
        <v>11</v>
      </c>
      <c r="H26" s="26">
        <v>0</v>
      </c>
      <c r="I26" s="32">
        <v>0</v>
      </c>
      <c r="J26" s="33">
        <v>187.6</v>
      </c>
      <c r="K26" s="34" t="s">
        <v>11</v>
      </c>
      <c r="L26" s="35" t="s">
        <v>11</v>
      </c>
      <c r="M26" s="26">
        <v>0</v>
      </c>
      <c r="N26" s="32">
        <v>187.6</v>
      </c>
      <c r="O26" s="33">
        <v>0</v>
      </c>
      <c r="P26" s="34" t="s">
        <v>11</v>
      </c>
      <c r="Q26" s="34" t="s">
        <v>11</v>
      </c>
    </row>
    <row r="27" spans="2:17" ht="15" customHeight="1" x14ac:dyDescent="0.3">
      <c r="B27" s="31" t="s">
        <v>24</v>
      </c>
      <c r="C27" s="26">
        <v>0</v>
      </c>
      <c r="D27" s="32">
        <v>0</v>
      </c>
      <c r="E27" s="33">
        <v>0</v>
      </c>
      <c r="F27" s="34" t="s">
        <v>11</v>
      </c>
      <c r="G27" s="35" t="s">
        <v>11</v>
      </c>
      <c r="H27" s="26">
        <v>0</v>
      </c>
      <c r="I27" s="32">
        <v>0</v>
      </c>
      <c r="J27" s="33">
        <v>0</v>
      </c>
      <c r="K27" s="34" t="s">
        <v>11</v>
      </c>
      <c r="L27" s="35" t="s">
        <v>11</v>
      </c>
      <c r="M27" s="26">
        <v>0</v>
      </c>
      <c r="N27" s="32">
        <v>0</v>
      </c>
      <c r="O27" s="33">
        <v>0</v>
      </c>
      <c r="P27" s="34" t="s">
        <v>11</v>
      </c>
      <c r="Q27" s="34" t="s">
        <v>11</v>
      </c>
    </row>
    <row r="28" spans="2:17" ht="15" customHeight="1" x14ac:dyDescent="0.3">
      <c r="B28" s="31" t="s">
        <v>25</v>
      </c>
      <c r="C28" s="26">
        <v>0</v>
      </c>
      <c r="D28" s="32">
        <v>0</v>
      </c>
      <c r="E28" s="33">
        <v>0</v>
      </c>
      <c r="F28" s="34" t="s">
        <v>11</v>
      </c>
      <c r="G28" s="35" t="s">
        <v>11</v>
      </c>
      <c r="H28" s="26">
        <v>1013.682</v>
      </c>
      <c r="I28" s="32">
        <v>634.29600000000005</v>
      </c>
      <c r="J28" s="33">
        <v>0</v>
      </c>
      <c r="K28" s="34" t="s">
        <v>11</v>
      </c>
      <c r="L28" s="35" t="s">
        <v>11</v>
      </c>
      <c r="M28" s="26">
        <v>24.86</v>
      </c>
      <c r="N28" s="32">
        <v>0</v>
      </c>
      <c r="O28" s="33">
        <v>0</v>
      </c>
      <c r="P28" s="34" t="s">
        <v>11</v>
      </c>
      <c r="Q28" s="34" t="s">
        <v>11</v>
      </c>
    </row>
    <row r="29" spans="2:17" ht="15" customHeight="1" x14ac:dyDescent="0.3">
      <c r="B29" s="31" t="s">
        <v>26</v>
      </c>
      <c r="C29" s="26">
        <v>0</v>
      </c>
      <c r="D29" s="32">
        <v>0</v>
      </c>
      <c r="E29" s="33">
        <v>0.3</v>
      </c>
      <c r="F29" s="34" t="s">
        <v>11</v>
      </c>
      <c r="G29" s="35" t="s">
        <v>11</v>
      </c>
      <c r="H29" s="26">
        <v>145.70099999999999</v>
      </c>
      <c r="I29" s="32">
        <v>7.9880000000000004</v>
      </c>
      <c r="J29" s="33">
        <v>70.14</v>
      </c>
      <c r="K29" s="34">
        <f t="shared" si="2"/>
        <v>778.06710065097639</v>
      </c>
      <c r="L29" s="35">
        <f t="shared" si="3"/>
        <v>-51.860316675932218</v>
      </c>
      <c r="M29" s="26">
        <v>850.37</v>
      </c>
      <c r="N29" s="32">
        <v>428.97199999999998</v>
      </c>
      <c r="O29" s="33">
        <v>359.13200000000001</v>
      </c>
      <c r="P29" s="34">
        <f t="shared" si="4"/>
        <v>-16.28078289492089</v>
      </c>
      <c r="Q29" s="34">
        <f t="shared" si="5"/>
        <v>-57.767560003292687</v>
      </c>
    </row>
    <row r="30" spans="2:17" ht="15" customHeight="1" x14ac:dyDescent="0.3">
      <c r="B30" s="31" t="s">
        <v>27</v>
      </c>
      <c r="C30" s="26">
        <v>0</v>
      </c>
      <c r="D30" s="32">
        <v>0</v>
      </c>
      <c r="E30" s="33">
        <v>0</v>
      </c>
      <c r="F30" s="34" t="s">
        <v>11</v>
      </c>
      <c r="G30" s="35" t="s">
        <v>11</v>
      </c>
      <c r="H30" s="26">
        <v>0</v>
      </c>
      <c r="I30" s="32">
        <v>0</v>
      </c>
      <c r="J30" s="33">
        <v>0</v>
      </c>
      <c r="K30" s="34" t="s">
        <v>11</v>
      </c>
      <c r="L30" s="35" t="s">
        <v>11</v>
      </c>
      <c r="M30" s="26">
        <v>0</v>
      </c>
      <c r="N30" s="32">
        <v>33.767000000000003</v>
      </c>
      <c r="O30" s="33">
        <v>33.767000000000003</v>
      </c>
      <c r="P30" s="34" t="s">
        <v>11</v>
      </c>
      <c r="Q30" s="34" t="s">
        <v>11</v>
      </c>
    </row>
    <row r="31" spans="2:17" ht="15" customHeight="1" x14ac:dyDescent="0.3">
      <c r="B31" s="31" t="s">
        <v>28</v>
      </c>
      <c r="C31" s="26">
        <v>2357.8270000000002</v>
      </c>
      <c r="D31" s="32">
        <v>271.72399999999999</v>
      </c>
      <c r="E31" s="33">
        <v>0</v>
      </c>
      <c r="F31" s="34" t="s">
        <v>11</v>
      </c>
      <c r="G31" s="35" t="s">
        <v>11</v>
      </c>
      <c r="H31" s="26">
        <v>1268.2639999999999</v>
      </c>
      <c r="I31" s="32">
        <v>992.84900000000005</v>
      </c>
      <c r="J31" s="33">
        <v>550.92499999999995</v>
      </c>
      <c r="K31" s="34">
        <f t="shared" si="2"/>
        <v>-44.510695987003068</v>
      </c>
      <c r="L31" s="35">
        <f t="shared" si="3"/>
        <v>-56.560700295837464</v>
      </c>
      <c r="M31" s="26">
        <v>1097.828</v>
      </c>
      <c r="N31" s="32">
        <v>1098.925</v>
      </c>
      <c r="O31" s="33">
        <v>548</v>
      </c>
      <c r="P31" s="34">
        <f t="shared" si="4"/>
        <v>-50.133084605409827</v>
      </c>
      <c r="Q31" s="34">
        <f t="shared" si="5"/>
        <v>-50.083255300466007</v>
      </c>
    </row>
    <row r="32" spans="2:17" ht="15" customHeight="1" x14ac:dyDescent="0.3">
      <c r="B32" s="59" t="s">
        <v>29</v>
      </c>
      <c r="C32" s="60">
        <v>11784.404999999999</v>
      </c>
      <c r="D32" s="60">
        <v>2107.261</v>
      </c>
      <c r="E32" s="60">
        <v>2057.9610000000002</v>
      </c>
      <c r="F32" s="61">
        <f t="shared" si="0"/>
        <v>-2.3395298446656341</v>
      </c>
      <c r="G32" s="62">
        <f t="shared" si="1"/>
        <v>-82.536572699258045</v>
      </c>
      <c r="H32" s="60">
        <v>31339.913</v>
      </c>
      <c r="I32" s="60">
        <v>23329.371999999999</v>
      </c>
      <c r="J32" s="60">
        <v>12103.277999999998</v>
      </c>
      <c r="K32" s="61">
        <f>((J32*100)/I32)-100</f>
        <v>-48.120000829855179</v>
      </c>
      <c r="L32" s="62">
        <f t="shared" si="3"/>
        <v>-61.38062667882965</v>
      </c>
      <c r="M32" s="60">
        <v>38554.891000000003</v>
      </c>
      <c r="N32" s="61">
        <v>30788.659</v>
      </c>
      <c r="O32" s="61">
        <v>20743.342000000001</v>
      </c>
      <c r="P32" s="61">
        <f t="shared" si="4"/>
        <v>-32.626679193790153</v>
      </c>
      <c r="Q32" s="63">
        <f t="shared" si="5"/>
        <v>-46.19789743407653</v>
      </c>
    </row>
    <row r="33" spans="2:17" ht="15" customHeight="1" x14ac:dyDescent="0.3">
      <c r="B33" s="64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</row>
    <row r="34" spans="2:17" ht="15" customHeight="1" x14ac:dyDescent="0.3">
      <c r="B34" s="66" t="str">
        <f>[1]bendras1!B34</f>
        <v>* lyginant 2025 m. vasario mėn. su 2025 m. sausio mėn.</v>
      </c>
      <c r="C34" s="66"/>
      <c r="D34" s="66"/>
      <c r="E34" s="66"/>
      <c r="F34" s="66"/>
      <c r="G34" s="66"/>
      <c r="H34" s="67"/>
      <c r="I34" s="67"/>
      <c r="J34" s="67"/>
      <c r="K34" s="67"/>
      <c r="L34" s="67"/>
      <c r="M34" s="67"/>
      <c r="N34" s="67"/>
      <c r="O34" s="67"/>
      <c r="P34" s="67"/>
      <c r="Q34" s="67"/>
    </row>
    <row r="35" spans="2:17" ht="15" customHeight="1" x14ac:dyDescent="0.3">
      <c r="B35" s="66" t="str">
        <f>[1]bendras1!B35</f>
        <v>** lyginant 2025 m. vasario mėn. su 2024 m. vasario mėn.</v>
      </c>
      <c r="C35" s="66"/>
      <c r="D35" s="66"/>
      <c r="E35" s="66"/>
      <c r="F35" s="66"/>
      <c r="G35" s="66"/>
      <c r="H35" s="67"/>
      <c r="I35" s="67"/>
      <c r="J35" s="67"/>
      <c r="K35" s="67"/>
      <c r="L35" s="67"/>
      <c r="M35" s="67"/>
      <c r="N35" s="67"/>
      <c r="O35" s="67"/>
      <c r="P35" s="67"/>
      <c r="Q35" s="67"/>
    </row>
    <row r="36" spans="2:17" ht="15" customHeight="1" x14ac:dyDescent="0.3">
      <c r="O36" s="68" t="s">
        <v>30</v>
      </c>
      <c r="P36" s="68"/>
      <c r="Q36" s="68"/>
    </row>
  </sheetData>
  <mergeCells count="20">
    <mergeCell ref="Q6:Q7"/>
    <mergeCell ref="B34:G34"/>
    <mergeCell ref="B35:G35"/>
    <mergeCell ref="O36:Q36"/>
    <mergeCell ref="G6:G7"/>
    <mergeCell ref="I6:J6"/>
    <mergeCell ref="K6:K7"/>
    <mergeCell ref="L6:L7"/>
    <mergeCell ref="N6:O6"/>
    <mergeCell ref="P6:P7"/>
    <mergeCell ref="B3:Q3"/>
    <mergeCell ref="B5:B7"/>
    <mergeCell ref="C5:E5"/>
    <mergeCell ref="F5:G5"/>
    <mergeCell ref="H5:J5"/>
    <mergeCell ref="K5:L5"/>
    <mergeCell ref="M5:O5"/>
    <mergeCell ref="P5:Q5"/>
    <mergeCell ref="D6:E6"/>
    <mergeCell ref="F6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Grūdų_saugojimas_2025-2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2025-03-19T12:57:08Z</dcterms:created>
  <dcterms:modified xsi:type="dcterms:W3CDTF">2025-03-19T12:59:11Z</dcterms:modified>
</cp:coreProperties>
</file>