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08\"/>
    </mc:Choice>
  </mc:AlternateContent>
  <xr:revisionPtr revIDLastSave="0" documentId="8_{8845EEC3-9615-4131-91C1-F28BDDC6F5DC}" xr6:coauthVersionLast="47" xr6:coauthVersionMax="47" xr10:uidLastSave="{00000000-0000-0000-0000-000000000000}"/>
  <bookViews>
    <workbookView xWindow="-108" yWindow="-108" windowWidth="23256" windowHeight="12456" xr2:uid="{1F91D220-E968-45B8-BD09-912B9B1B908C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1" l="1"/>
  <c r="H158" i="1"/>
  <c r="I157" i="1"/>
  <c r="H157" i="1"/>
  <c r="I156" i="1"/>
  <c r="H156" i="1"/>
  <c r="I153" i="1"/>
  <c r="H153" i="1"/>
  <c r="I152" i="1"/>
  <c r="I151" i="1"/>
  <c r="H151" i="1"/>
  <c r="H150" i="1"/>
  <c r="I149" i="1"/>
  <c r="H149" i="1"/>
  <c r="H148" i="1"/>
  <c r="H146" i="1"/>
  <c r="H144" i="1"/>
  <c r="H143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6" i="1"/>
  <c r="H116" i="1"/>
  <c r="I115" i="1"/>
  <c r="I114" i="1"/>
  <c r="H114" i="1"/>
  <c r="I113" i="1"/>
  <c r="H113" i="1"/>
  <c r="I112" i="1"/>
  <c r="H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I90" i="1"/>
  <c r="H90" i="1"/>
  <c r="I89" i="1"/>
  <c r="H89" i="1"/>
  <c r="I88" i="1"/>
  <c r="H88" i="1"/>
  <c r="I87" i="1"/>
  <c r="I86" i="1"/>
  <c r="H86" i="1"/>
  <c r="I85" i="1"/>
  <c r="I84" i="1"/>
  <c r="H84" i="1"/>
  <c r="I83" i="1"/>
  <c r="H83" i="1"/>
  <c r="I82" i="1"/>
  <c r="H82" i="1"/>
  <c r="I76" i="1"/>
  <c r="I71" i="1"/>
  <c r="I67" i="1"/>
  <c r="I65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5" i="1"/>
  <c r="H45" i="1"/>
  <c r="I44" i="1"/>
  <c r="H44" i="1"/>
  <c r="I43" i="1"/>
  <c r="H43" i="1"/>
  <c r="I42" i="1"/>
  <c r="H42" i="1"/>
  <c r="I41" i="1"/>
  <c r="H41" i="1"/>
  <c r="I39" i="1"/>
  <c r="H39" i="1"/>
  <c r="I38" i="1"/>
  <c r="H38" i="1"/>
  <c r="I37" i="1"/>
  <c r="H37" i="1"/>
  <c r="I36" i="1"/>
  <c r="I34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H16" i="1"/>
  <c r="I15" i="1"/>
  <c r="H15" i="1"/>
  <c r="I14" i="1"/>
  <c r="H14" i="1"/>
  <c r="I13" i="1"/>
  <c r="H13" i="1"/>
  <c r="I12" i="1"/>
  <c r="H12" i="1"/>
  <c r="H11" i="1"/>
  <c r="I10" i="1"/>
  <c r="H10" i="1"/>
  <c r="I8" i="1"/>
</calcChain>
</file>

<file path=xl/sharedStrings.xml><?xml version="1.0" encoding="utf-8"?>
<sst xmlns="http://schemas.openxmlformats.org/spreadsheetml/2006/main" count="530" uniqueCount="38">
  <si>
    <t>Suklasifikuotų galvijų skerdenų skaičius Lietuvos įmonėse 2025 m. 5–8 sav., vnt.</t>
  </si>
  <si>
    <t>Kategorija pagal
raumeningumą</t>
  </si>
  <si>
    <t>Kategorija pagal
riebumą</t>
  </si>
  <si>
    <t>Pokytis %</t>
  </si>
  <si>
    <t>8 sav.
(02 19–25)</t>
  </si>
  <si>
    <t>5 sav.
(01 27–02 02)</t>
  </si>
  <si>
    <t>6 sav.
(02 03–09)</t>
  </si>
  <si>
    <t>7 sav.
(02 10–16)</t>
  </si>
  <si>
    <t>8 sav.
(02 17–23)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</si>
  <si>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</si>
  <si>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</si>
  <si>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</si>
  <si>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</si>
  <si>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</si>
  <si>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</si>
  <si>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</si>
  <si>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</si>
  <si>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</si>
  <si>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</si>
  <si>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</si>
  <si>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</si>
  <si>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</si>
  <si>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</si>
  <si>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</si>
  <si>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</si>
  <si>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</si>
  <si>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</si>
  <si>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</si>
  <si>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</si>
  <si>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</si>
  <si>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</si>
  <si>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</si>
  <si>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</si>
  <si>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</si>
  <si>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8 savaitę su 2025 m.  7 savaite</t>
  </si>
  <si>
    <t>** lyginant 2025 m. 8 savaitę su 2024 m. 8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</si>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</sst>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1" fontId="3" fillId="0" borderId="0" xfId="1" quotePrefix="1" applyNumberFormat="1" applyFont="1" applyAlignment="1">
      <alignment horizontal="right" vertical="center" wrapText="1" indent="1"/>
    </xf>
    <xf numFmtId="1" fontId="3" fillId="0" borderId="16" xfId="1" quotePrefix="1" applyNumberFormat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right" vertical="center" wrapText="1" indent="1"/>
    </xf>
    <xf numFmtId="2" fontId="6" fillId="4" borderId="33" xfId="0" applyNumberFormat="1" applyFont="1" applyFill="1" applyBorder="1" applyAlignment="1">
      <alignment horizontal="right" vertical="center" indent="1"/>
    </xf>
    <xf numFmtId="2" fontId="6" fillId="4" borderId="34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29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5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6" xfId="1" applyFont="1" applyBorder="1" applyAlignment="1">
      <alignment horizontal="right" vertical="center" wrapText="1" indent="1"/>
    </xf>
    <xf numFmtId="0" fontId="4" fillId="0" borderId="27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6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37" xfId="0" quotePrefix="1" applyFont="1" applyBorder="1" applyAlignment="1">
      <alignment horizontal="right" vertical="center" wrapText="1" indent="1"/>
    </xf>
    <xf numFmtId="0" fontId="7" fillId="0" borderId="36" xfId="0" applyFont="1" applyBorder="1" applyAlignment="1">
      <alignment horizontal="right" vertical="center" wrapText="1" indent="1"/>
    </xf>
    <xf numFmtId="0" fontId="8" fillId="0" borderId="37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5" xfId="0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2" fontId="6" fillId="4" borderId="39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9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5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6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1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38" xfId="1" applyFont="1" applyBorder="1" applyAlignment="1">
      <alignment horizontal="right" vertical="center" indent="1"/>
    </xf>
    <xf numFmtId="0" fontId="5" fillId="0" borderId="28" xfId="1" quotePrefix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37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36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6" xfId="0" quotePrefix="1" applyFont="1" applyBorder="1" applyAlignment="1">
      <alignment horizontal="right" vertical="center" indent="1"/>
    </xf>
    <xf numFmtId="0" fontId="6" fillId="0" borderId="28" xfId="0" quotePrefix="1" applyFont="1" applyBorder="1" applyAlignment="1">
      <alignment horizontal="right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37" xfId="0" quotePrefix="1" applyFont="1" applyBorder="1" applyAlignment="1">
      <alignment horizontal="right" vertical="center" indent="1"/>
    </xf>
    <xf numFmtId="1" fontId="4" fillId="0" borderId="26" xfId="0" quotePrefix="1" applyNumberFormat="1" applyFont="1" applyBorder="1" applyAlignment="1">
      <alignment horizontal="right" vertical="center" indent="1"/>
    </xf>
    <xf numFmtId="1" fontId="4" fillId="0" borderId="35" xfId="0" quotePrefix="1" applyNumberFormat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0" fontId="6" fillId="0" borderId="26" xfId="0" quotePrefix="1" applyFont="1" applyBorder="1" applyAlignment="1">
      <alignment horizontal="right" vertical="center" indent="1"/>
    </xf>
    <xf numFmtId="0" fontId="6" fillId="0" borderId="35" xfId="0" quotePrefix="1" applyFont="1" applyBorder="1" applyAlignment="1">
      <alignment horizontal="right" vertical="center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6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0" fontId="3" fillId="0" borderId="18" xfId="0" quotePrefix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33" xfId="0" quotePrefix="1" applyFont="1" applyFill="1" applyBorder="1" applyAlignment="1">
      <alignment horizontal="right" indent="1"/>
    </xf>
    <xf numFmtId="0" fontId="6" fillId="4" borderId="33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5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37" xfId="1" quotePrefix="1" applyFont="1" applyBorder="1" applyAlignment="1">
      <alignment horizontal="right" vertical="center" wrapText="1" indent="1"/>
    </xf>
    <xf numFmtId="0" fontId="3" fillId="0" borderId="29" xfId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36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6" xfId="0" quotePrefix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5" xfId="1" quotePrefix="1" applyFont="1" applyBorder="1" applyAlignment="1">
      <alignment horizontal="right" vertical="center" wrapText="1" indent="1"/>
    </xf>
    <xf numFmtId="0" fontId="4" fillId="0" borderId="36" xfId="1" quotePrefix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37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27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6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6" xfId="0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38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37" xfId="1" quotePrefix="1" applyFont="1" applyBorder="1" applyAlignment="1">
      <alignment horizontal="right" vertical="center" indent="1"/>
    </xf>
    <xf numFmtId="0" fontId="6" fillId="0" borderId="37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37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6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1" fontId="7" fillId="0" borderId="0" xfId="0" quotePrefix="1" applyNumberFormat="1" applyFont="1" applyAlignment="1">
      <alignment horizontal="right" vertical="center" wrapText="1" indent="1"/>
    </xf>
    <xf numFmtId="1" fontId="7" fillId="0" borderId="36" xfId="0" quotePrefix="1" applyNumberFormat="1" applyFont="1" applyBorder="1" applyAlignment="1">
      <alignment horizontal="right" vertical="center" wrapText="1" indent="1"/>
    </xf>
    <xf numFmtId="0" fontId="7" fillId="0" borderId="31" xfId="0" quotePrefix="1" applyFont="1" applyBorder="1" applyAlignment="1">
      <alignment horizontal="right" vertical="center" wrapText="1" indent="1"/>
    </xf>
    <xf numFmtId="0" fontId="6" fillId="0" borderId="37" xfId="0" applyFont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right" vertical="center" wrapText="1" indent="1"/>
    </xf>
    <xf numFmtId="0" fontId="11" fillId="0" borderId="31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38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CD306D90-C571-4DA1-B901-3141DF73283A}"/>
    <cellStyle name="Normal_Sheet1" xfId="1" xr:uid="{68DDEF29-79B3-40C3-A38D-6A7693833FE9}"/>
    <cellStyle name="Normal_Sheet1 2" xfId="2" xr:uid="{77093DD4-4A39-40FB-8188-EFF6C0BCD6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F710B-C7B6-4AB6-B789-B2FD790A59EA}">
  <dimension ref="A2:I165"/>
  <sheetViews>
    <sheetView showGridLines="0" tabSelected="1" workbookViewId="0">
      <selection activeCell="M6" sqref="M6"/>
    </sheetView>
  </sheetViews>
  <sheetFormatPr defaultRowHeight="14.4" x14ac:dyDescent="0.3"/>
  <cols>
    <col min="1" max="1" width="17" customWidth="1"/>
    <col min="3" max="3" width="9.5546875" customWidth="1"/>
    <col min="4" max="4" width="10.5546875" customWidth="1"/>
    <col min="5" max="5" width="10.109375" customWidth="1"/>
    <col min="6" max="7" width="10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24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 t="s">
        <v>13</v>
      </c>
      <c r="E7" s="18" t="s">
        <v>13</v>
      </c>
      <c r="F7" s="18" t="s">
        <v>13</v>
      </c>
      <c r="G7" s="19" t="s">
        <v>13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>
        <v>2</v>
      </c>
      <c r="D8" s="23">
        <v>1</v>
      </c>
      <c r="E8" s="23" t="s">
        <v>13</v>
      </c>
      <c r="F8" s="23">
        <v>1</v>
      </c>
      <c r="G8" s="24">
        <v>6</v>
      </c>
      <c r="H8" s="25" t="s">
        <v>13</v>
      </c>
      <c r="I8" s="25">
        <f t="shared" ref="I8" si="0">G8/C8*100-100</f>
        <v>200</v>
      </c>
    </row>
    <row r="9" spans="1:9" ht="15" thickBot="1" x14ac:dyDescent="0.35">
      <c r="A9" s="21" t="s">
        <v>12</v>
      </c>
      <c r="B9" s="21">
        <v>3</v>
      </c>
      <c r="C9" s="26" t="s">
        <v>13</v>
      </c>
      <c r="D9" s="27" t="s">
        <v>13</v>
      </c>
      <c r="E9" s="27" t="s">
        <v>13</v>
      </c>
      <c r="F9" s="27" t="s">
        <v>13</v>
      </c>
      <c r="G9" s="28" t="s">
        <v>13</v>
      </c>
      <c r="H9" s="25" t="s">
        <v>13</v>
      </c>
      <c r="I9" s="25" t="s">
        <v>13</v>
      </c>
    </row>
    <row r="10" spans="1:9" ht="15" thickBot="1" x14ac:dyDescent="0.35">
      <c r="A10" s="29" t="s">
        <v>12</v>
      </c>
      <c r="B10" s="29"/>
      <c r="C10" s="30">
        <v>2</v>
      </c>
      <c r="D10" s="31">
        <v>1</v>
      </c>
      <c r="E10" s="31" t="s">
        <v>13</v>
      </c>
      <c r="F10" s="31">
        <v>1</v>
      </c>
      <c r="G10" s="32">
        <v>6</v>
      </c>
      <c r="H10" s="33">
        <f>(G10/F10-1)*100</f>
        <v>500</v>
      </c>
      <c r="I10" s="33">
        <f t="shared" ref="I10" si="1">G10/C10*100-100</f>
        <v>200</v>
      </c>
    </row>
    <row r="11" spans="1:9" x14ac:dyDescent="0.3">
      <c r="A11" s="34" t="s">
        <v>14</v>
      </c>
      <c r="B11" s="34">
        <v>1</v>
      </c>
      <c r="C11" s="35" t="s">
        <v>13</v>
      </c>
      <c r="D11" s="36" t="s">
        <v>13</v>
      </c>
      <c r="E11" s="36">
        <v>3</v>
      </c>
      <c r="F11" s="36">
        <v>1</v>
      </c>
      <c r="G11" s="37">
        <v>8</v>
      </c>
      <c r="H11" s="25">
        <f t="shared" ref="H11:H14" si="2">(G11/F11-1)*100</f>
        <v>700</v>
      </c>
      <c r="I11" s="25" t="s">
        <v>13</v>
      </c>
    </row>
    <row r="12" spans="1:9" x14ac:dyDescent="0.3">
      <c r="A12" s="38" t="s">
        <v>14</v>
      </c>
      <c r="B12" s="38">
        <v>2</v>
      </c>
      <c r="C12" s="39">
        <v>115</v>
      </c>
      <c r="D12" s="40">
        <v>21</v>
      </c>
      <c r="E12" s="40">
        <v>26</v>
      </c>
      <c r="F12" s="40">
        <v>16</v>
      </c>
      <c r="G12" s="41">
        <v>138</v>
      </c>
      <c r="H12" s="25">
        <f t="shared" si="2"/>
        <v>762.5</v>
      </c>
      <c r="I12" s="25">
        <f>G12/C12*100-100</f>
        <v>20</v>
      </c>
    </row>
    <row r="13" spans="1:9" x14ac:dyDescent="0.3">
      <c r="A13" s="38" t="s">
        <v>14</v>
      </c>
      <c r="B13" s="38">
        <v>3</v>
      </c>
      <c r="C13" s="39">
        <v>79</v>
      </c>
      <c r="D13" s="40">
        <v>11</v>
      </c>
      <c r="E13" s="40">
        <v>20</v>
      </c>
      <c r="F13" s="40">
        <v>17</v>
      </c>
      <c r="G13" s="41">
        <v>92</v>
      </c>
      <c r="H13" s="25">
        <f t="shared" si="2"/>
        <v>441.1764705882353</v>
      </c>
      <c r="I13" s="25">
        <f t="shared" ref="I13:I28" si="3">G13/C13*100-100</f>
        <v>16.455696202531641</v>
      </c>
    </row>
    <row r="14" spans="1:9" ht="15" thickBot="1" x14ac:dyDescent="0.35">
      <c r="A14" s="38" t="s">
        <v>14</v>
      </c>
      <c r="B14" s="38">
        <v>4</v>
      </c>
      <c r="C14" s="39">
        <v>3</v>
      </c>
      <c r="D14" s="40" t="s">
        <v>13</v>
      </c>
      <c r="E14" s="40">
        <v>1</v>
      </c>
      <c r="F14" s="40">
        <v>1</v>
      </c>
      <c r="G14" s="41">
        <v>7</v>
      </c>
      <c r="H14" s="25">
        <f t="shared" si="2"/>
        <v>600</v>
      </c>
      <c r="I14" s="25">
        <f t="shared" si="3"/>
        <v>133.33333333333334</v>
      </c>
    </row>
    <row r="15" spans="1:9" ht="15" thickBot="1" x14ac:dyDescent="0.35">
      <c r="A15" s="42" t="s">
        <v>14</v>
      </c>
      <c r="B15" s="42"/>
      <c r="C15" s="43">
        <v>197</v>
      </c>
      <c r="D15" s="44">
        <v>32</v>
      </c>
      <c r="E15" s="44">
        <v>50</v>
      </c>
      <c r="F15" s="44">
        <v>35</v>
      </c>
      <c r="G15" s="45">
        <v>245</v>
      </c>
      <c r="H15" s="33">
        <f>(G15/F15-1)*100</f>
        <v>600</v>
      </c>
      <c r="I15" s="33">
        <f t="shared" si="3"/>
        <v>24.365482233502547</v>
      </c>
    </row>
    <row r="16" spans="1:9" x14ac:dyDescent="0.3">
      <c r="A16" s="38" t="s">
        <v>15</v>
      </c>
      <c r="B16" s="38">
        <v>1</v>
      </c>
      <c r="C16" s="39" t="s">
        <v>13</v>
      </c>
      <c r="D16" s="40" t="s">
        <v>13</v>
      </c>
      <c r="E16" s="40">
        <v>5</v>
      </c>
      <c r="F16" s="40">
        <v>1</v>
      </c>
      <c r="G16" s="41">
        <v>14</v>
      </c>
      <c r="H16" s="25">
        <f t="shared" ref="H16:H19" si="4">(G16/F16-1)*100</f>
        <v>1300</v>
      </c>
      <c r="I16" s="25" t="s">
        <v>13</v>
      </c>
    </row>
    <row r="17" spans="1:9" x14ac:dyDescent="0.3">
      <c r="A17" s="38" t="s">
        <v>15</v>
      </c>
      <c r="B17" s="38">
        <v>2</v>
      </c>
      <c r="C17" s="39">
        <v>98</v>
      </c>
      <c r="D17" s="40">
        <v>72</v>
      </c>
      <c r="E17" s="40">
        <v>41</v>
      </c>
      <c r="F17" s="40">
        <v>41</v>
      </c>
      <c r="G17" s="41">
        <v>161</v>
      </c>
      <c r="H17" s="25">
        <f t="shared" si="4"/>
        <v>292.6829268292683</v>
      </c>
      <c r="I17" s="25">
        <f t="shared" si="3"/>
        <v>64.285714285714278</v>
      </c>
    </row>
    <row r="18" spans="1:9" x14ac:dyDescent="0.3">
      <c r="A18" s="38" t="s">
        <v>15</v>
      </c>
      <c r="B18" s="38">
        <v>3</v>
      </c>
      <c r="C18" s="39">
        <v>129</v>
      </c>
      <c r="D18" s="40">
        <v>68</v>
      </c>
      <c r="E18" s="40">
        <v>84</v>
      </c>
      <c r="F18" s="40">
        <v>56</v>
      </c>
      <c r="G18" s="41">
        <v>154</v>
      </c>
      <c r="H18" s="25">
        <f t="shared" si="4"/>
        <v>175</v>
      </c>
      <c r="I18" s="25">
        <f t="shared" si="3"/>
        <v>19.379844961240295</v>
      </c>
    </row>
    <row r="19" spans="1:9" ht="15" thickBot="1" x14ac:dyDescent="0.35">
      <c r="A19" s="38" t="s">
        <v>15</v>
      </c>
      <c r="B19" s="38">
        <v>4</v>
      </c>
      <c r="C19" s="46">
        <v>8</v>
      </c>
      <c r="D19" s="47">
        <v>6</v>
      </c>
      <c r="E19" s="47">
        <v>10</v>
      </c>
      <c r="F19" s="47">
        <v>3</v>
      </c>
      <c r="G19" s="48">
        <v>9</v>
      </c>
      <c r="H19" s="25">
        <f t="shared" si="4"/>
        <v>200</v>
      </c>
      <c r="I19" s="25">
        <f t="shared" si="3"/>
        <v>12.5</v>
      </c>
    </row>
    <row r="20" spans="1:9" ht="15" thickBot="1" x14ac:dyDescent="0.35">
      <c r="A20" s="42" t="s">
        <v>15</v>
      </c>
      <c r="B20" s="42"/>
      <c r="C20" s="49">
        <v>235</v>
      </c>
      <c r="D20" s="50">
        <v>146</v>
      </c>
      <c r="E20" s="50">
        <v>140</v>
      </c>
      <c r="F20" s="50">
        <v>101</v>
      </c>
      <c r="G20" s="51">
        <v>338</v>
      </c>
      <c r="H20" s="33">
        <f>(G20/F20-1)*100</f>
        <v>234.65346534653463</v>
      </c>
      <c r="I20" s="33">
        <f t="shared" si="3"/>
        <v>43.829787234042556</v>
      </c>
    </row>
    <row r="21" spans="1:9" x14ac:dyDescent="0.3">
      <c r="A21" s="38" t="s">
        <v>16</v>
      </c>
      <c r="B21" s="38">
        <v>1</v>
      </c>
      <c r="C21" s="39">
        <v>22</v>
      </c>
      <c r="D21" s="40">
        <v>15</v>
      </c>
      <c r="E21" s="40">
        <v>23</v>
      </c>
      <c r="F21" s="40">
        <v>23</v>
      </c>
      <c r="G21" s="41">
        <v>20</v>
      </c>
      <c r="H21" s="25">
        <f>(G21/F21-1)*100</f>
        <v>-13.043478260869568</v>
      </c>
      <c r="I21" s="52">
        <f t="shared" si="3"/>
        <v>-9.0909090909090935</v>
      </c>
    </row>
    <row r="22" spans="1:9" x14ac:dyDescent="0.3">
      <c r="A22" s="38" t="s">
        <v>16</v>
      </c>
      <c r="B22" s="38">
        <v>2</v>
      </c>
      <c r="C22" s="39">
        <v>238</v>
      </c>
      <c r="D22" s="40">
        <v>235</v>
      </c>
      <c r="E22" s="40">
        <v>243</v>
      </c>
      <c r="F22" s="40">
        <v>273</v>
      </c>
      <c r="G22" s="41">
        <v>212</v>
      </c>
      <c r="H22" s="25">
        <f t="shared" ref="H22:H24" si="5">(G22/F22-1)*100</f>
        <v>-22.344322344322343</v>
      </c>
      <c r="I22" s="25">
        <f t="shared" si="3"/>
        <v>-10.924369747899149</v>
      </c>
    </row>
    <row r="23" spans="1:9" x14ac:dyDescent="0.3">
      <c r="A23" s="38" t="s">
        <v>16</v>
      </c>
      <c r="B23" s="38">
        <v>3</v>
      </c>
      <c r="C23" s="53">
        <v>129</v>
      </c>
      <c r="D23" s="40">
        <v>206</v>
      </c>
      <c r="E23" s="40">
        <v>96</v>
      </c>
      <c r="F23" s="40">
        <v>139</v>
      </c>
      <c r="G23" s="41">
        <v>104</v>
      </c>
      <c r="H23" s="25">
        <f t="shared" si="5"/>
        <v>-25.179856115107913</v>
      </c>
      <c r="I23" s="25">
        <f t="shared" si="3"/>
        <v>-19.379844961240309</v>
      </c>
    </row>
    <row r="24" spans="1:9" ht="15" thickBot="1" x14ac:dyDescent="0.35">
      <c r="A24" s="38" t="s">
        <v>16</v>
      </c>
      <c r="B24" s="38">
        <v>4</v>
      </c>
      <c r="C24" s="53">
        <v>5</v>
      </c>
      <c r="D24" s="54">
        <v>4</v>
      </c>
      <c r="E24" s="54" t="s">
        <v>13</v>
      </c>
      <c r="F24" s="54">
        <v>2</v>
      </c>
      <c r="G24" s="55">
        <v>2</v>
      </c>
      <c r="H24" s="25">
        <f t="shared" si="5"/>
        <v>0</v>
      </c>
      <c r="I24" s="25">
        <f t="shared" si="3"/>
        <v>-60</v>
      </c>
    </row>
    <row r="25" spans="1:9" ht="15" thickBot="1" x14ac:dyDescent="0.35">
      <c r="A25" s="42" t="s">
        <v>17</v>
      </c>
      <c r="B25" s="42"/>
      <c r="C25" s="56">
        <v>394</v>
      </c>
      <c r="D25" s="50">
        <v>460</v>
      </c>
      <c r="E25" s="50">
        <v>362</v>
      </c>
      <c r="F25" s="50">
        <v>437</v>
      </c>
      <c r="G25" s="51">
        <v>338</v>
      </c>
      <c r="H25" s="33">
        <f>(G25/F25-1)*100</f>
        <v>-22.654462242562936</v>
      </c>
      <c r="I25" s="33">
        <f t="shared" si="3"/>
        <v>-14.213197969543145</v>
      </c>
    </row>
    <row r="26" spans="1:9" x14ac:dyDescent="0.3">
      <c r="A26" s="38" t="s">
        <v>18</v>
      </c>
      <c r="B26" s="38">
        <v>1</v>
      </c>
      <c r="C26" s="57">
        <v>26</v>
      </c>
      <c r="D26" s="58">
        <v>20</v>
      </c>
      <c r="E26" s="58">
        <v>23</v>
      </c>
      <c r="F26" s="58">
        <v>8</v>
      </c>
      <c r="G26" s="59">
        <v>13</v>
      </c>
      <c r="H26" s="25">
        <f>(G26/F26-1)*100</f>
        <v>62.5</v>
      </c>
      <c r="I26" s="25">
        <f t="shared" si="3"/>
        <v>-50</v>
      </c>
    </row>
    <row r="27" spans="1:9" x14ac:dyDescent="0.3">
      <c r="A27" s="38" t="s">
        <v>18</v>
      </c>
      <c r="B27" s="38">
        <v>2</v>
      </c>
      <c r="C27" s="53">
        <v>55</v>
      </c>
      <c r="D27" s="40">
        <v>24</v>
      </c>
      <c r="E27" s="40">
        <v>25</v>
      </c>
      <c r="F27" s="40">
        <v>17</v>
      </c>
      <c r="G27" s="41">
        <v>25</v>
      </c>
      <c r="H27" s="25">
        <f t="shared" ref="H27:H28" si="6">(G27/F27-1)*100</f>
        <v>47.058823529411775</v>
      </c>
      <c r="I27" s="25">
        <f t="shared" si="3"/>
        <v>-54.545454545454547</v>
      </c>
    </row>
    <row r="28" spans="1:9" x14ac:dyDescent="0.3">
      <c r="A28" s="38" t="s">
        <v>18</v>
      </c>
      <c r="B28" s="38">
        <v>3</v>
      </c>
      <c r="C28" s="53">
        <v>29</v>
      </c>
      <c r="D28" s="40">
        <v>13</v>
      </c>
      <c r="E28" s="40">
        <v>6</v>
      </c>
      <c r="F28" s="40">
        <v>9</v>
      </c>
      <c r="G28" s="41">
        <v>14</v>
      </c>
      <c r="H28" s="25">
        <f t="shared" si="6"/>
        <v>55.555555555555557</v>
      </c>
      <c r="I28" s="25">
        <f t="shared" si="3"/>
        <v>-51.724137931034484</v>
      </c>
    </row>
    <row r="29" spans="1:9" ht="15" thickBot="1" x14ac:dyDescent="0.35">
      <c r="A29" s="38" t="s">
        <v>18</v>
      </c>
      <c r="B29" s="38">
        <v>4</v>
      </c>
      <c r="C29" s="60" t="s">
        <v>13</v>
      </c>
      <c r="D29" s="61" t="s">
        <v>13</v>
      </c>
      <c r="E29" s="61" t="s">
        <v>13</v>
      </c>
      <c r="F29" s="61" t="s">
        <v>13</v>
      </c>
      <c r="G29" s="62" t="s">
        <v>13</v>
      </c>
      <c r="H29" s="25" t="s">
        <v>13</v>
      </c>
      <c r="I29" s="25" t="s">
        <v>13</v>
      </c>
    </row>
    <row r="30" spans="1:9" ht="15" thickBot="1" x14ac:dyDescent="0.35">
      <c r="A30" s="42" t="s">
        <v>19</v>
      </c>
      <c r="B30" s="42"/>
      <c r="C30" s="56">
        <v>110</v>
      </c>
      <c r="D30" s="50">
        <v>57</v>
      </c>
      <c r="E30" s="50">
        <v>54</v>
      </c>
      <c r="F30" s="50">
        <v>34</v>
      </c>
      <c r="G30" s="51">
        <v>52</v>
      </c>
      <c r="H30" s="33">
        <f>(G30/F30-1)*100</f>
        <v>52.941176470588225</v>
      </c>
      <c r="I30" s="33">
        <f>G30/C30*100-100</f>
        <v>-52.727272727272727</v>
      </c>
    </row>
    <row r="31" spans="1:9" ht="15" thickBot="1" x14ac:dyDescent="0.35">
      <c r="A31" s="63" t="s">
        <v>20</v>
      </c>
      <c r="B31" s="64"/>
      <c r="C31" s="65">
        <v>938</v>
      </c>
      <c r="D31" s="65">
        <v>696</v>
      </c>
      <c r="E31" s="65">
        <v>606</v>
      </c>
      <c r="F31" s="65">
        <v>608</v>
      </c>
      <c r="G31" s="65">
        <v>979</v>
      </c>
      <c r="H31" s="66">
        <f>G31/F31*100-100</f>
        <v>61.01973684210526</v>
      </c>
      <c r="I31" s="67">
        <f>G31/C31*100-100</f>
        <v>4.3710021321961676</v>
      </c>
    </row>
    <row r="32" spans="1:9" ht="15" thickBot="1" x14ac:dyDescent="0.35">
      <c r="A32" s="68" t="s">
        <v>21</v>
      </c>
      <c r="B32" s="68"/>
      <c r="C32" s="68"/>
      <c r="D32" s="68"/>
      <c r="E32" s="68"/>
      <c r="F32" s="68"/>
      <c r="G32" s="68"/>
      <c r="H32" s="68"/>
      <c r="I32" s="68"/>
    </row>
    <row r="33" spans="1:9" x14ac:dyDescent="0.3">
      <c r="A33" s="69" t="s">
        <v>12</v>
      </c>
      <c r="B33" s="69">
        <v>1</v>
      </c>
      <c r="C33" s="70" t="s">
        <v>13</v>
      </c>
      <c r="D33" s="71" t="s">
        <v>13</v>
      </c>
      <c r="E33" s="71" t="s">
        <v>13</v>
      </c>
      <c r="F33" s="71" t="s">
        <v>13</v>
      </c>
      <c r="G33" s="72" t="s">
        <v>13</v>
      </c>
      <c r="H33" s="25" t="s">
        <v>13</v>
      </c>
      <c r="I33" s="25" t="s">
        <v>13</v>
      </c>
    </row>
    <row r="34" spans="1:9" x14ac:dyDescent="0.3">
      <c r="A34" s="69" t="s">
        <v>12</v>
      </c>
      <c r="B34" s="69">
        <v>2</v>
      </c>
      <c r="C34" s="73">
        <v>1</v>
      </c>
      <c r="D34" s="36" t="s">
        <v>13</v>
      </c>
      <c r="E34" s="36">
        <v>1</v>
      </c>
      <c r="F34" s="36" t="s">
        <v>13</v>
      </c>
      <c r="G34" s="74">
        <v>5</v>
      </c>
      <c r="H34" s="25" t="s">
        <v>13</v>
      </c>
      <c r="I34" s="25">
        <f t="shared" ref="I34" si="7">G34/C34*100-100</f>
        <v>400</v>
      </c>
    </row>
    <row r="35" spans="1:9" ht="15" thickBot="1" x14ac:dyDescent="0.35">
      <c r="A35" s="69" t="s">
        <v>12</v>
      </c>
      <c r="B35" s="69">
        <v>3</v>
      </c>
      <c r="C35" s="75" t="s">
        <v>13</v>
      </c>
      <c r="D35" s="76">
        <v>1</v>
      </c>
      <c r="E35" s="76" t="s">
        <v>13</v>
      </c>
      <c r="F35" s="76" t="s">
        <v>13</v>
      </c>
      <c r="G35" s="77">
        <v>1</v>
      </c>
      <c r="H35" s="25" t="s">
        <v>13</v>
      </c>
      <c r="I35" s="25" t="s">
        <v>13</v>
      </c>
    </row>
    <row r="36" spans="1:9" ht="15" thickBot="1" x14ac:dyDescent="0.35">
      <c r="A36" s="29" t="s">
        <v>22</v>
      </c>
      <c r="B36" s="29"/>
      <c r="C36" s="78">
        <v>1</v>
      </c>
      <c r="D36" s="79">
        <v>1</v>
      </c>
      <c r="E36" s="79">
        <v>1</v>
      </c>
      <c r="F36" s="79" t="s">
        <v>13</v>
      </c>
      <c r="G36" s="80">
        <v>6</v>
      </c>
      <c r="H36" s="33" t="s">
        <v>13</v>
      </c>
      <c r="I36" s="33">
        <f>G36/C36*100-100</f>
        <v>500</v>
      </c>
    </row>
    <row r="37" spans="1:9" x14ac:dyDescent="0.3">
      <c r="A37" s="38" t="s">
        <v>14</v>
      </c>
      <c r="B37" s="38">
        <v>1</v>
      </c>
      <c r="C37" s="53">
        <v>1</v>
      </c>
      <c r="D37" s="40" t="s">
        <v>13</v>
      </c>
      <c r="E37" s="40" t="s">
        <v>13</v>
      </c>
      <c r="F37" s="40">
        <v>1</v>
      </c>
      <c r="G37" s="81">
        <v>4</v>
      </c>
      <c r="H37" s="25">
        <f>G37/F37*100-100</f>
        <v>300</v>
      </c>
      <c r="I37" s="25">
        <f t="shared" ref="I37:I38" si="8">G37/C37*100-100</f>
        <v>300</v>
      </c>
    </row>
    <row r="38" spans="1:9" x14ac:dyDescent="0.3">
      <c r="A38" s="38" t="s">
        <v>14</v>
      </c>
      <c r="B38" s="38">
        <v>2</v>
      </c>
      <c r="C38" s="53">
        <v>28</v>
      </c>
      <c r="D38" s="40">
        <v>9</v>
      </c>
      <c r="E38" s="40">
        <v>9</v>
      </c>
      <c r="F38" s="40">
        <v>7</v>
      </c>
      <c r="G38" s="81">
        <v>35</v>
      </c>
      <c r="H38" s="25">
        <f>G38/F38*100-100</f>
        <v>400</v>
      </c>
      <c r="I38" s="25">
        <f t="shared" si="8"/>
        <v>25</v>
      </c>
    </row>
    <row r="39" spans="1:9" x14ac:dyDescent="0.3">
      <c r="A39" s="38" t="s">
        <v>14</v>
      </c>
      <c r="B39" s="38">
        <v>3</v>
      </c>
      <c r="C39" s="53">
        <v>14</v>
      </c>
      <c r="D39" s="40">
        <v>3</v>
      </c>
      <c r="E39" s="40">
        <v>6</v>
      </c>
      <c r="F39" s="40">
        <v>4</v>
      </c>
      <c r="G39" s="81">
        <v>25</v>
      </c>
      <c r="H39" s="25">
        <f>G39/F39*100-100</f>
        <v>525</v>
      </c>
      <c r="I39" s="25">
        <f>G39/C39*100-100</f>
        <v>78.571428571428584</v>
      </c>
    </row>
    <row r="40" spans="1:9" ht="15" thickBot="1" x14ac:dyDescent="0.35">
      <c r="A40" s="38" t="s">
        <v>14</v>
      </c>
      <c r="B40" s="38">
        <v>4</v>
      </c>
      <c r="C40" s="53">
        <v>2</v>
      </c>
      <c r="D40" s="40" t="s">
        <v>13</v>
      </c>
      <c r="E40" s="40" t="s">
        <v>13</v>
      </c>
      <c r="F40" s="40" t="s">
        <v>13</v>
      </c>
      <c r="G40" s="81" t="s">
        <v>13</v>
      </c>
      <c r="H40" s="25" t="s">
        <v>13</v>
      </c>
      <c r="I40" s="25" t="s">
        <v>13</v>
      </c>
    </row>
    <row r="41" spans="1:9" ht="15" thickBot="1" x14ac:dyDescent="0.35">
      <c r="A41" s="42" t="s">
        <v>14</v>
      </c>
      <c r="B41" s="42"/>
      <c r="C41" s="56">
        <v>45</v>
      </c>
      <c r="D41" s="50">
        <v>12</v>
      </c>
      <c r="E41" s="50">
        <v>15</v>
      </c>
      <c r="F41" s="50">
        <v>12</v>
      </c>
      <c r="G41" s="82">
        <v>64</v>
      </c>
      <c r="H41" s="33">
        <f>G41/F41*100-100</f>
        <v>433.33333333333326</v>
      </c>
      <c r="I41" s="33">
        <f>G41/C41*100-100</f>
        <v>42.222222222222229</v>
      </c>
    </row>
    <row r="42" spans="1:9" x14ac:dyDescent="0.3">
      <c r="A42" s="38" t="s">
        <v>15</v>
      </c>
      <c r="B42" s="38">
        <v>1</v>
      </c>
      <c r="C42" s="53">
        <v>1</v>
      </c>
      <c r="D42" s="40">
        <v>2</v>
      </c>
      <c r="E42" s="40">
        <v>1</v>
      </c>
      <c r="F42" s="40">
        <v>3</v>
      </c>
      <c r="G42" s="81">
        <v>10</v>
      </c>
      <c r="H42" s="25">
        <f>G42/F42*100-100</f>
        <v>233.33333333333337</v>
      </c>
      <c r="I42" s="25">
        <f t="shared" ref="I42" si="9">G42/C42*100-100</f>
        <v>900</v>
      </c>
    </row>
    <row r="43" spans="1:9" x14ac:dyDescent="0.3">
      <c r="A43" s="38" t="s">
        <v>15</v>
      </c>
      <c r="B43" s="38">
        <v>2</v>
      </c>
      <c r="C43" s="53">
        <v>22</v>
      </c>
      <c r="D43" s="40">
        <v>11</v>
      </c>
      <c r="E43" s="40">
        <v>17</v>
      </c>
      <c r="F43" s="40">
        <v>21</v>
      </c>
      <c r="G43" s="81">
        <v>37</v>
      </c>
      <c r="H43" s="25">
        <f>G43/F43*100-100</f>
        <v>76.190476190476176</v>
      </c>
      <c r="I43" s="25">
        <f>G43/C43*100-100</f>
        <v>68.181818181818187</v>
      </c>
    </row>
    <row r="44" spans="1:9" x14ac:dyDescent="0.3">
      <c r="A44" s="38" t="s">
        <v>15</v>
      </c>
      <c r="B44" s="38">
        <v>3</v>
      </c>
      <c r="C44" s="53">
        <v>23</v>
      </c>
      <c r="D44" s="40">
        <v>8</v>
      </c>
      <c r="E44" s="40">
        <v>15</v>
      </c>
      <c r="F44" s="40">
        <v>11</v>
      </c>
      <c r="G44" s="81">
        <v>20</v>
      </c>
      <c r="H44" s="25">
        <f>G44/F44*100-100</f>
        <v>81.818181818181813</v>
      </c>
      <c r="I44" s="25">
        <f>G44/C44*100-100</f>
        <v>-13.043478260869563</v>
      </c>
    </row>
    <row r="45" spans="1:9" x14ac:dyDescent="0.3">
      <c r="A45" s="34" t="s">
        <v>15</v>
      </c>
      <c r="B45" s="34">
        <v>4</v>
      </c>
      <c r="C45" s="53">
        <v>1</v>
      </c>
      <c r="D45" s="40" t="s">
        <v>13</v>
      </c>
      <c r="E45" s="40" t="s">
        <v>13</v>
      </c>
      <c r="F45" s="40">
        <v>1</v>
      </c>
      <c r="G45" s="81">
        <v>2</v>
      </c>
      <c r="H45" s="25">
        <f>G45/F45*100-100</f>
        <v>100</v>
      </c>
      <c r="I45" s="25">
        <f>G45/C45*100-100</f>
        <v>100</v>
      </c>
    </row>
    <row r="46" spans="1:9" ht="15" thickBot="1" x14ac:dyDescent="0.35">
      <c r="A46" s="34" t="s">
        <v>15</v>
      </c>
      <c r="B46" s="34">
        <v>5</v>
      </c>
      <c r="C46" s="53" t="s">
        <v>13</v>
      </c>
      <c r="D46" s="40" t="s">
        <v>13</v>
      </c>
      <c r="E46" s="40" t="s">
        <v>13</v>
      </c>
      <c r="F46" s="40" t="s">
        <v>13</v>
      </c>
      <c r="G46" s="81" t="s">
        <v>13</v>
      </c>
      <c r="H46" s="83" t="s">
        <v>13</v>
      </c>
      <c r="I46" s="25" t="s">
        <v>13</v>
      </c>
    </row>
    <row r="47" spans="1:9" ht="15" thickBot="1" x14ac:dyDescent="0.35">
      <c r="A47" s="42" t="s">
        <v>15</v>
      </c>
      <c r="B47" s="42"/>
      <c r="C47" s="56">
        <v>47</v>
      </c>
      <c r="D47" s="50">
        <v>21</v>
      </c>
      <c r="E47" s="50">
        <v>33</v>
      </c>
      <c r="F47" s="50">
        <v>36</v>
      </c>
      <c r="G47" s="82">
        <v>69</v>
      </c>
      <c r="H47" s="33">
        <f t="shared" ref="H47:H55" si="10">G47/F47*100-100</f>
        <v>91.666666666666686</v>
      </c>
      <c r="I47" s="33">
        <f t="shared" ref="I47:I55" si="11">G47/C47*100-100</f>
        <v>46.808510638297861</v>
      </c>
    </row>
    <row r="48" spans="1:9" x14ac:dyDescent="0.3">
      <c r="A48" s="38" t="s">
        <v>16</v>
      </c>
      <c r="B48" s="38">
        <v>1</v>
      </c>
      <c r="C48" s="53">
        <v>13</v>
      </c>
      <c r="D48" s="58">
        <v>13</v>
      </c>
      <c r="E48" s="58">
        <v>10</v>
      </c>
      <c r="F48" s="58">
        <v>24</v>
      </c>
      <c r="G48" s="84">
        <v>19</v>
      </c>
      <c r="H48" s="25">
        <f t="shared" si="10"/>
        <v>-20.833333333333343</v>
      </c>
      <c r="I48" s="25">
        <f t="shared" si="11"/>
        <v>46.153846153846132</v>
      </c>
    </row>
    <row r="49" spans="1:9" x14ac:dyDescent="0.3">
      <c r="A49" s="38" t="s">
        <v>16</v>
      </c>
      <c r="B49" s="38">
        <v>2</v>
      </c>
      <c r="C49" s="53">
        <v>65</v>
      </c>
      <c r="D49" s="40">
        <v>79</v>
      </c>
      <c r="E49" s="40">
        <v>80</v>
      </c>
      <c r="F49" s="40">
        <v>133</v>
      </c>
      <c r="G49" s="81">
        <v>75</v>
      </c>
      <c r="H49" s="25">
        <f t="shared" si="10"/>
        <v>-43.609022556390975</v>
      </c>
      <c r="I49" s="25">
        <f t="shared" si="11"/>
        <v>15.384615384615373</v>
      </c>
    </row>
    <row r="50" spans="1:9" x14ac:dyDescent="0.3">
      <c r="A50" s="38" t="s">
        <v>16</v>
      </c>
      <c r="B50" s="38">
        <v>3</v>
      </c>
      <c r="C50" s="53">
        <v>24</v>
      </c>
      <c r="D50" s="40">
        <v>22</v>
      </c>
      <c r="E50" s="40">
        <v>27</v>
      </c>
      <c r="F50" s="40">
        <v>11</v>
      </c>
      <c r="G50" s="81">
        <v>19</v>
      </c>
      <c r="H50" s="25">
        <f t="shared" si="10"/>
        <v>72.72727272727272</v>
      </c>
      <c r="I50" s="25">
        <f t="shared" si="11"/>
        <v>-20.833333333333343</v>
      </c>
    </row>
    <row r="51" spans="1:9" ht="15" thickBot="1" x14ac:dyDescent="0.35">
      <c r="A51" s="38" t="s">
        <v>16</v>
      </c>
      <c r="B51" s="38">
        <v>4</v>
      </c>
      <c r="C51" s="53" t="s">
        <v>13</v>
      </c>
      <c r="D51" s="40" t="s">
        <v>13</v>
      </c>
      <c r="E51" s="40" t="s">
        <v>13</v>
      </c>
      <c r="F51" s="40" t="s">
        <v>13</v>
      </c>
      <c r="G51" s="81">
        <v>1</v>
      </c>
      <c r="H51" s="25" t="s">
        <v>13</v>
      </c>
      <c r="I51" s="25" t="s">
        <v>13</v>
      </c>
    </row>
    <row r="52" spans="1:9" ht="15" thickBot="1" x14ac:dyDescent="0.35">
      <c r="A52" s="42" t="s">
        <v>16</v>
      </c>
      <c r="B52" s="42"/>
      <c r="C52" s="56">
        <v>102</v>
      </c>
      <c r="D52" s="50">
        <v>114</v>
      </c>
      <c r="E52" s="50">
        <v>117</v>
      </c>
      <c r="F52" s="50">
        <v>168</v>
      </c>
      <c r="G52" s="82">
        <v>114</v>
      </c>
      <c r="H52" s="33">
        <f t="shared" si="10"/>
        <v>-32.142857142857139</v>
      </c>
      <c r="I52" s="33">
        <f t="shared" si="11"/>
        <v>11.764705882352942</v>
      </c>
    </row>
    <row r="53" spans="1:9" x14ac:dyDescent="0.3">
      <c r="A53" s="38" t="s">
        <v>18</v>
      </c>
      <c r="B53" s="38">
        <v>1</v>
      </c>
      <c r="C53" s="53">
        <v>4</v>
      </c>
      <c r="D53" s="58">
        <v>5</v>
      </c>
      <c r="E53" s="58">
        <v>1</v>
      </c>
      <c r="F53" s="58">
        <v>6</v>
      </c>
      <c r="G53" s="84">
        <v>2</v>
      </c>
      <c r="H53" s="25">
        <f t="shared" si="10"/>
        <v>-66.666666666666671</v>
      </c>
      <c r="I53" s="25">
        <f t="shared" si="11"/>
        <v>-50</v>
      </c>
    </row>
    <row r="54" spans="1:9" x14ac:dyDescent="0.3">
      <c r="A54" s="38" t="s">
        <v>18</v>
      </c>
      <c r="B54" s="38">
        <v>2</v>
      </c>
      <c r="C54" s="53">
        <v>4</v>
      </c>
      <c r="D54" s="40">
        <v>13</v>
      </c>
      <c r="E54" s="40">
        <v>5</v>
      </c>
      <c r="F54" s="40">
        <v>15</v>
      </c>
      <c r="G54" s="81">
        <v>3</v>
      </c>
      <c r="H54" s="25">
        <f t="shared" si="10"/>
        <v>-80</v>
      </c>
      <c r="I54" s="83">
        <f t="shared" si="11"/>
        <v>-25</v>
      </c>
    </row>
    <row r="55" spans="1:9" x14ac:dyDescent="0.3">
      <c r="A55" s="38" t="s">
        <v>18</v>
      </c>
      <c r="B55" s="38">
        <v>3</v>
      </c>
      <c r="C55" s="53">
        <v>7</v>
      </c>
      <c r="D55" s="40">
        <v>1</v>
      </c>
      <c r="E55" s="40" t="s">
        <v>13</v>
      </c>
      <c r="F55" s="40">
        <v>2</v>
      </c>
      <c r="G55" s="81">
        <v>3</v>
      </c>
      <c r="H55" s="25">
        <f t="shared" si="10"/>
        <v>50</v>
      </c>
      <c r="I55" s="83">
        <f t="shared" si="11"/>
        <v>-57.142857142857146</v>
      </c>
    </row>
    <row r="56" spans="1:9" ht="15" thickBot="1" x14ac:dyDescent="0.35">
      <c r="A56" s="38" t="s">
        <v>18</v>
      </c>
      <c r="B56" s="38">
        <v>4</v>
      </c>
      <c r="C56" s="60" t="s">
        <v>13</v>
      </c>
      <c r="D56" s="54" t="s">
        <v>13</v>
      </c>
      <c r="E56" s="54" t="s">
        <v>13</v>
      </c>
      <c r="F56" s="54" t="s">
        <v>13</v>
      </c>
      <c r="G56" s="85" t="s">
        <v>13</v>
      </c>
      <c r="H56" s="25" t="s">
        <v>13</v>
      </c>
      <c r="I56" s="83" t="s">
        <v>13</v>
      </c>
    </row>
    <row r="57" spans="1:9" ht="15" thickBot="1" x14ac:dyDescent="0.35">
      <c r="A57" s="42" t="s">
        <v>18</v>
      </c>
      <c r="B57" s="42"/>
      <c r="C57" s="56">
        <v>15</v>
      </c>
      <c r="D57" s="50">
        <v>19</v>
      </c>
      <c r="E57" s="50">
        <v>6</v>
      </c>
      <c r="F57" s="50">
        <v>23</v>
      </c>
      <c r="G57" s="82">
        <v>8</v>
      </c>
      <c r="H57" s="33">
        <f>G57/F57*100-100</f>
        <v>-65.217391304347828</v>
      </c>
      <c r="I57" s="33">
        <f>G57/C57*100-100</f>
        <v>-46.666666666666664</v>
      </c>
    </row>
    <row r="58" spans="1:9" ht="15" thickBot="1" x14ac:dyDescent="0.35">
      <c r="A58" s="63" t="s">
        <v>23</v>
      </c>
      <c r="B58" s="64"/>
      <c r="C58" s="65">
        <v>210</v>
      </c>
      <c r="D58" s="65">
        <v>167</v>
      </c>
      <c r="E58" s="65">
        <v>172</v>
      </c>
      <c r="F58" s="65">
        <v>239</v>
      </c>
      <c r="G58" s="65">
        <v>261</v>
      </c>
      <c r="H58" s="86">
        <f>G58/F58*100-100</f>
        <v>9.2050209205020792</v>
      </c>
      <c r="I58" s="67">
        <f>G58/C58*100-100</f>
        <v>24.285714285714292</v>
      </c>
    </row>
    <row r="59" spans="1:9" ht="15" thickBot="1" x14ac:dyDescent="0.35">
      <c r="A59" s="87" t="s">
        <v>24</v>
      </c>
      <c r="B59" s="87"/>
      <c r="C59" s="87"/>
      <c r="D59" s="87"/>
      <c r="E59" s="87"/>
      <c r="F59" s="87"/>
      <c r="G59" s="87"/>
      <c r="H59" s="87"/>
      <c r="I59" s="87"/>
    </row>
    <row r="60" spans="1:9" x14ac:dyDescent="0.3">
      <c r="A60" s="88" t="s">
        <v>14</v>
      </c>
      <c r="B60" s="88">
        <v>2</v>
      </c>
      <c r="C60" s="89" t="s">
        <v>13</v>
      </c>
      <c r="D60" s="90" t="s">
        <v>13</v>
      </c>
      <c r="E60" s="90" t="s">
        <v>13</v>
      </c>
      <c r="F60" s="90" t="s">
        <v>13</v>
      </c>
      <c r="G60" s="91" t="s">
        <v>13</v>
      </c>
      <c r="H60" s="92" t="s">
        <v>13</v>
      </c>
      <c r="I60" s="92" t="s">
        <v>13</v>
      </c>
    </row>
    <row r="61" spans="1:9" x14ac:dyDescent="0.3">
      <c r="A61" s="88" t="s">
        <v>14</v>
      </c>
      <c r="B61" s="88">
        <v>3</v>
      </c>
      <c r="C61" s="93" t="s">
        <v>13</v>
      </c>
      <c r="D61" s="94" t="s">
        <v>13</v>
      </c>
      <c r="E61" s="94" t="s">
        <v>13</v>
      </c>
      <c r="F61" s="94" t="s">
        <v>13</v>
      </c>
      <c r="G61" s="95" t="s">
        <v>13</v>
      </c>
      <c r="H61" s="92" t="s">
        <v>13</v>
      </c>
      <c r="I61" s="96" t="s">
        <v>13</v>
      </c>
    </row>
    <row r="62" spans="1:9" ht="15" thickBot="1" x14ac:dyDescent="0.35">
      <c r="A62" s="88" t="s">
        <v>14</v>
      </c>
      <c r="B62" s="88">
        <v>4</v>
      </c>
      <c r="C62" s="97" t="s">
        <v>13</v>
      </c>
      <c r="D62" s="98" t="s">
        <v>13</v>
      </c>
      <c r="E62" s="98" t="s">
        <v>13</v>
      </c>
      <c r="F62" s="98" t="s">
        <v>13</v>
      </c>
      <c r="G62" s="99" t="s">
        <v>13</v>
      </c>
      <c r="H62" s="92" t="s">
        <v>13</v>
      </c>
      <c r="I62" s="92" t="s">
        <v>13</v>
      </c>
    </row>
    <row r="63" spans="1:9" ht="15" thickBot="1" x14ac:dyDescent="0.35">
      <c r="A63" s="87" t="s">
        <v>14</v>
      </c>
      <c r="B63" s="87"/>
      <c r="C63" s="100" t="s">
        <v>13</v>
      </c>
      <c r="D63" s="101" t="s">
        <v>13</v>
      </c>
      <c r="E63" s="101" t="s">
        <v>13</v>
      </c>
      <c r="F63" s="101" t="s">
        <v>13</v>
      </c>
      <c r="G63" s="102" t="s">
        <v>13</v>
      </c>
      <c r="H63" s="103" t="s">
        <v>13</v>
      </c>
      <c r="I63" s="33" t="s">
        <v>13</v>
      </c>
    </row>
    <row r="64" spans="1:9" x14ac:dyDescent="0.3">
      <c r="A64" s="88" t="s">
        <v>15</v>
      </c>
      <c r="B64" s="88">
        <v>2</v>
      </c>
      <c r="C64" s="93">
        <v>2</v>
      </c>
      <c r="D64" s="92" t="s">
        <v>13</v>
      </c>
      <c r="E64" s="92" t="s">
        <v>13</v>
      </c>
      <c r="F64" s="92" t="s">
        <v>13</v>
      </c>
      <c r="G64" s="104" t="s">
        <v>13</v>
      </c>
      <c r="H64" s="92" t="s">
        <v>13</v>
      </c>
      <c r="I64" s="96" t="s">
        <v>13</v>
      </c>
    </row>
    <row r="65" spans="1:9" x14ac:dyDescent="0.3">
      <c r="A65" s="34" t="s">
        <v>15</v>
      </c>
      <c r="B65" s="34">
        <v>3</v>
      </c>
      <c r="C65" s="105">
        <v>1</v>
      </c>
      <c r="D65" s="106" t="s">
        <v>13</v>
      </c>
      <c r="E65" s="106" t="s">
        <v>13</v>
      </c>
      <c r="F65" s="106" t="s">
        <v>13</v>
      </c>
      <c r="G65" s="107">
        <v>8</v>
      </c>
      <c r="H65" s="25" t="s">
        <v>13</v>
      </c>
      <c r="I65" s="83">
        <f t="shared" ref="I65" si="12">G65/C65*100-100</f>
        <v>700</v>
      </c>
    </row>
    <row r="66" spans="1:9" ht="15" thickBot="1" x14ac:dyDescent="0.35">
      <c r="A66" s="34" t="s">
        <v>15</v>
      </c>
      <c r="B66" s="34">
        <v>4</v>
      </c>
      <c r="C66" s="105" t="s">
        <v>13</v>
      </c>
      <c r="D66" s="106" t="s">
        <v>13</v>
      </c>
      <c r="E66" s="106" t="s">
        <v>13</v>
      </c>
      <c r="F66" s="106" t="s">
        <v>13</v>
      </c>
      <c r="G66" s="107">
        <v>2</v>
      </c>
      <c r="H66" s="25" t="s">
        <v>13</v>
      </c>
      <c r="I66" s="83" t="s">
        <v>13</v>
      </c>
    </row>
    <row r="67" spans="1:9" ht="15" thickBot="1" x14ac:dyDescent="0.35">
      <c r="A67" s="29" t="s">
        <v>25</v>
      </c>
      <c r="B67" s="29"/>
      <c r="C67" s="108">
        <v>3</v>
      </c>
      <c r="D67" s="109" t="s">
        <v>13</v>
      </c>
      <c r="E67" s="109" t="s">
        <v>13</v>
      </c>
      <c r="F67" s="109" t="s">
        <v>13</v>
      </c>
      <c r="G67" s="110">
        <v>10</v>
      </c>
      <c r="H67" s="33" t="s">
        <v>13</v>
      </c>
      <c r="I67" s="33">
        <f>G67/C67*100-100</f>
        <v>233.33333333333337</v>
      </c>
    </row>
    <row r="68" spans="1:9" x14ac:dyDescent="0.3">
      <c r="A68" s="38" t="s">
        <v>16</v>
      </c>
      <c r="B68" s="38">
        <v>2</v>
      </c>
      <c r="C68" s="105">
        <v>2</v>
      </c>
      <c r="D68" s="111" t="s">
        <v>13</v>
      </c>
      <c r="E68" s="111" t="s">
        <v>13</v>
      </c>
      <c r="F68" s="111" t="s">
        <v>13</v>
      </c>
      <c r="G68" s="112" t="s">
        <v>13</v>
      </c>
      <c r="H68" s="25" t="s">
        <v>13</v>
      </c>
      <c r="I68" s="83" t="s">
        <v>13</v>
      </c>
    </row>
    <row r="69" spans="1:9" x14ac:dyDescent="0.3">
      <c r="A69" s="34" t="s">
        <v>16</v>
      </c>
      <c r="B69" s="34">
        <v>3</v>
      </c>
      <c r="C69" s="113" t="s">
        <v>13</v>
      </c>
      <c r="D69" s="106" t="s">
        <v>13</v>
      </c>
      <c r="E69" s="106" t="s">
        <v>13</v>
      </c>
      <c r="F69" s="106" t="s">
        <v>13</v>
      </c>
      <c r="G69" s="107">
        <v>1</v>
      </c>
      <c r="H69" s="25" t="s">
        <v>13</v>
      </c>
      <c r="I69" s="83" t="s">
        <v>13</v>
      </c>
    </row>
    <row r="70" spans="1:9" ht="15" thickBot="1" x14ac:dyDescent="0.35">
      <c r="A70" s="34" t="s">
        <v>16</v>
      </c>
      <c r="B70" s="34">
        <v>4</v>
      </c>
      <c r="C70" s="113" t="s">
        <v>13</v>
      </c>
      <c r="D70" s="106" t="s">
        <v>13</v>
      </c>
      <c r="E70" s="106" t="s">
        <v>13</v>
      </c>
      <c r="F70" s="106" t="s">
        <v>13</v>
      </c>
      <c r="G70" s="107" t="s">
        <v>13</v>
      </c>
      <c r="H70" s="25" t="s">
        <v>13</v>
      </c>
      <c r="I70" s="83" t="s">
        <v>13</v>
      </c>
    </row>
    <row r="71" spans="1:9" ht="15" thickBot="1" x14ac:dyDescent="0.35">
      <c r="A71" s="29" t="s">
        <v>17</v>
      </c>
      <c r="B71" s="29"/>
      <c r="C71" s="108">
        <v>2</v>
      </c>
      <c r="D71" s="109" t="s">
        <v>13</v>
      </c>
      <c r="E71" s="109" t="s">
        <v>13</v>
      </c>
      <c r="F71" s="109" t="s">
        <v>13</v>
      </c>
      <c r="G71" s="110">
        <v>1</v>
      </c>
      <c r="H71" s="33" t="s">
        <v>13</v>
      </c>
      <c r="I71" s="33">
        <f>G71/C71*100-100</f>
        <v>-50</v>
      </c>
    </row>
    <row r="72" spans="1:9" x14ac:dyDescent="0.3">
      <c r="A72" s="114" t="s">
        <v>18</v>
      </c>
      <c r="B72" s="114">
        <v>1</v>
      </c>
      <c r="C72" s="115" t="s">
        <v>13</v>
      </c>
      <c r="D72" s="116" t="s">
        <v>13</v>
      </c>
      <c r="E72" s="116" t="s">
        <v>13</v>
      </c>
      <c r="F72" s="116" t="s">
        <v>13</v>
      </c>
      <c r="G72" s="117" t="s">
        <v>13</v>
      </c>
      <c r="H72" s="118" t="s">
        <v>13</v>
      </c>
      <c r="I72" s="118" t="s">
        <v>13</v>
      </c>
    </row>
    <row r="73" spans="1:9" x14ac:dyDescent="0.3">
      <c r="A73" s="114" t="s">
        <v>18</v>
      </c>
      <c r="B73" s="114">
        <v>2</v>
      </c>
      <c r="C73" s="119" t="s">
        <v>13</v>
      </c>
      <c r="D73" s="120" t="s">
        <v>13</v>
      </c>
      <c r="E73" s="120" t="s">
        <v>13</v>
      </c>
      <c r="F73" s="120" t="s">
        <v>13</v>
      </c>
      <c r="G73" s="121" t="s">
        <v>13</v>
      </c>
      <c r="H73" s="25" t="s">
        <v>13</v>
      </c>
      <c r="I73" s="122" t="s">
        <v>13</v>
      </c>
    </row>
    <row r="74" spans="1:9" ht="15" thickBot="1" x14ac:dyDescent="0.35">
      <c r="A74" s="34" t="s">
        <v>18</v>
      </c>
      <c r="B74" s="34">
        <v>3</v>
      </c>
      <c r="C74" s="123" t="s">
        <v>13</v>
      </c>
      <c r="D74" s="124" t="s">
        <v>13</v>
      </c>
      <c r="E74" s="124" t="s">
        <v>13</v>
      </c>
      <c r="F74" s="124" t="s">
        <v>13</v>
      </c>
      <c r="G74" s="125" t="s">
        <v>13</v>
      </c>
      <c r="H74" s="126" t="s">
        <v>13</v>
      </c>
      <c r="I74" s="83" t="s">
        <v>13</v>
      </c>
    </row>
    <row r="75" spans="1:9" ht="15" thickBot="1" x14ac:dyDescent="0.35">
      <c r="A75" s="29" t="s">
        <v>18</v>
      </c>
      <c r="B75" s="29"/>
      <c r="C75" s="108" t="s">
        <v>13</v>
      </c>
      <c r="D75" s="109" t="s">
        <v>13</v>
      </c>
      <c r="E75" s="109" t="s">
        <v>13</v>
      </c>
      <c r="F75" s="109" t="s">
        <v>13</v>
      </c>
      <c r="G75" s="110" t="s">
        <v>13</v>
      </c>
      <c r="H75" s="33" t="s">
        <v>13</v>
      </c>
      <c r="I75" s="127" t="s">
        <v>13</v>
      </c>
    </row>
    <row r="76" spans="1:9" ht="15" thickBot="1" x14ac:dyDescent="0.35">
      <c r="A76" s="128" t="s">
        <v>26</v>
      </c>
      <c r="B76" s="129"/>
      <c r="C76" s="130">
        <v>5</v>
      </c>
      <c r="D76" s="131" t="s">
        <v>13</v>
      </c>
      <c r="E76" s="131" t="s">
        <v>13</v>
      </c>
      <c r="F76" s="131" t="s">
        <v>13</v>
      </c>
      <c r="G76" s="131">
        <v>11</v>
      </c>
      <c r="H76" s="86" t="s">
        <v>13</v>
      </c>
      <c r="I76" s="67">
        <f>G76/C76*100-100</f>
        <v>120.00000000000003</v>
      </c>
    </row>
    <row r="77" spans="1:9" ht="15" thickBot="1" x14ac:dyDescent="0.35">
      <c r="A77" s="68" t="s">
        <v>27</v>
      </c>
      <c r="B77" s="68"/>
      <c r="C77" s="68"/>
      <c r="D77" s="68"/>
      <c r="E77" s="68"/>
      <c r="F77" s="68"/>
      <c r="G77" s="68"/>
      <c r="H77" s="68"/>
      <c r="I77" s="132"/>
    </row>
    <row r="78" spans="1:9" x14ac:dyDescent="0.3">
      <c r="A78" s="69" t="s">
        <v>12</v>
      </c>
      <c r="B78" s="69">
        <v>2</v>
      </c>
      <c r="C78" s="133" t="s">
        <v>13</v>
      </c>
      <c r="D78" s="134" t="s">
        <v>13</v>
      </c>
      <c r="E78" s="134" t="s">
        <v>13</v>
      </c>
      <c r="F78" s="134" t="s">
        <v>13</v>
      </c>
      <c r="G78" s="135" t="s">
        <v>13</v>
      </c>
      <c r="H78" s="136" t="s">
        <v>13</v>
      </c>
      <c r="I78" s="136" t="s">
        <v>13</v>
      </c>
    </row>
    <row r="79" spans="1:9" ht="15" thickBot="1" x14ac:dyDescent="0.35">
      <c r="A79" s="69" t="s">
        <v>12</v>
      </c>
      <c r="B79" s="69">
        <v>3</v>
      </c>
      <c r="C79" s="137" t="s">
        <v>13</v>
      </c>
      <c r="D79" s="138" t="s">
        <v>13</v>
      </c>
      <c r="E79" s="138" t="s">
        <v>13</v>
      </c>
      <c r="F79" s="138" t="s">
        <v>13</v>
      </c>
      <c r="G79" s="139">
        <v>1</v>
      </c>
      <c r="H79" s="83" t="s">
        <v>13</v>
      </c>
      <c r="I79" s="136" t="s">
        <v>13</v>
      </c>
    </row>
    <row r="80" spans="1:9" ht="15" thickBot="1" x14ac:dyDescent="0.35">
      <c r="A80" s="68" t="s">
        <v>12</v>
      </c>
      <c r="B80" s="68"/>
      <c r="C80" s="140" t="s">
        <v>13</v>
      </c>
      <c r="D80" s="141" t="s">
        <v>13</v>
      </c>
      <c r="E80" s="141" t="s">
        <v>13</v>
      </c>
      <c r="F80" s="141" t="s">
        <v>13</v>
      </c>
      <c r="G80" s="142">
        <v>1</v>
      </c>
      <c r="H80" s="127" t="s">
        <v>13</v>
      </c>
      <c r="I80" s="127" t="s">
        <v>13</v>
      </c>
    </row>
    <row r="81" spans="1:9" x14ac:dyDescent="0.3">
      <c r="A81" s="38" t="s">
        <v>14</v>
      </c>
      <c r="B81" s="38">
        <v>1</v>
      </c>
      <c r="C81" s="143" t="s">
        <v>13</v>
      </c>
      <c r="D81" s="144" t="s">
        <v>13</v>
      </c>
      <c r="E81" s="144" t="s">
        <v>13</v>
      </c>
      <c r="F81" s="144" t="s">
        <v>13</v>
      </c>
      <c r="G81" s="145" t="s">
        <v>13</v>
      </c>
      <c r="H81" s="146" t="s">
        <v>13</v>
      </c>
      <c r="I81" s="146" t="s">
        <v>13</v>
      </c>
    </row>
    <row r="82" spans="1:9" x14ac:dyDescent="0.3">
      <c r="A82" s="38" t="s">
        <v>14</v>
      </c>
      <c r="B82" s="38">
        <v>2</v>
      </c>
      <c r="C82" s="147">
        <v>2</v>
      </c>
      <c r="D82" s="47" t="s">
        <v>13</v>
      </c>
      <c r="E82" s="47">
        <v>1</v>
      </c>
      <c r="F82" s="47">
        <v>1</v>
      </c>
      <c r="G82" s="148">
        <v>1</v>
      </c>
      <c r="H82" s="25">
        <f>G82/F82*100-100</f>
        <v>0</v>
      </c>
      <c r="I82" s="83">
        <f>G82/C82*100-100</f>
        <v>-50</v>
      </c>
    </row>
    <row r="83" spans="1:9" x14ac:dyDescent="0.3">
      <c r="A83" s="38" t="s">
        <v>14</v>
      </c>
      <c r="B83" s="38">
        <v>3</v>
      </c>
      <c r="C83" s="53">
        <v>29</v>
      </c>
      <c r="D83" s="40">
        <v>2</v>
      </c>
      <c r="E83" s="40">
        <v>8</v>
      </c>
      <c r="F83" s="40">
        <v>9</v>
      </c>
      <c r="G83" s="81">
        <v>21</v>
      </c>
      <c r="H83" s="25">
        <f>G83/F83*100-100</f>
        <v>133.33333333333334</v>
      </c>
      <c r="I83" s="83">
        <f>G83/C83*100-100</f>
        <v>-27.58620689655173</v>
      </c>
    </row>
    <row r="84" spans="1:9" x14ac:dyDescent="0.3">
      <c r="A84" s="38" t="s">
        <v>14</v>
      </c>
      <c r="B84" s="38">
        <v>4</v>
      </c>
      <c r="C84" s="53">
        <v>6</v>
      </c>
      <c r="D84" s="40">
        <v>5</v>
      </c>
      <c r="E84" s="40" t="s">
        <v>13</v>
      </c>
      <c r="F84" s="40">
        <v>4</v>
      </c>
      <c r="G84" s="81">
        <v>20</v>
      </c>
      <c r="H84" s="25">
        <f>G84/F84*100-100</f>
        <v>400</v>
      </c>
      <c r="I84" s="83">
        <f>G84/C84*100-100</f>
        <v>233.33333333333337</v>
      </c>
    </row>
    <row r="85" spans="1:9" ht="15" thickBot="1" x14ac:dyDescent="0.35">
      <c r="A85" s="38" t="s">
        <v>14</v>
      </c>
      <c r="B85" s="38">
        <v>5</v>
      </c>
      <c r="C85" s="53">
        <v>2</v>
      </c>
      <c r="D85" s="40" t="s">
        <v>13</v>
      </c>
      <c r="E85" s="40">
        <v>1</v>
      </c>
      <c r="F85" s="40" t="s">
        <v>13</v>
      </c>
      <c r="G85" s="81">
        <v>2</v>
      </c>
      <c r="H85" s="83" t="s">
        <v>13</v>
      </c>
      <c r="I85" s="83">
        <f>G85/C85*100-100</f>
        <v>0</v>
      </c>
    </row>
    <row r="86" spans="1:9" ht="15" thickBot="1" x14ac:dyDescent="0.35">
      <c r="A86" s="42" t="s">
        <v>14</v>
      </c>
      <c r="B86" s="42"/>
      <c r="C86" s="56">
        <v>39</v>
      </c>
      <c r="D86" s="50">
        <v>7</v>
      </c>
      <c r="E86" s="50">
        <v>10</v>
      </c>
      <c r="F86" s="50">
        <v>14</v>
      </c>
      <c r="G86" s="82">
        <v>44</v>
      </c>
      <c r="H86" s="127">
        <f>G86/F86*100-100</f>
        <v>214.28571428571428</v>
      </c>
      <c r="I86" s="127">
        <f t="shared" ref="I86:I102" si="13">G86/C86*100-100</f>
        <v>12.820512820512818</v>
      </c>
    </row>
    <row r="87" spans="1:9" x14ac:dyDescent="0.3">
      <c r="A87" s="38" t="s">
        <v>15</v>
      </c>
      <c r="B87" s="38">
        <v>1</v>
      </c>
      <c r="C87" s="53">
        <v>1</v>
      </c>
      <c r="D87" s="40" t="s">
        <v>13</v>
      </c>
      <c r="E87" s="40" t="s">
        <v>13</v>
      </c>
      <c r="F87" s="40" t="s">
        <v>13</v>
      </c>
      <c r="G87" s="81">
        <v>1</v>
      </c>
      <c r="H87" s="83" t="s">
        <v>13</v>
      </c>
      <c r="I87" s="83">
        <f>G87/C87*100-100</f>
        <v>0</v>
      </c>
    </row>
    <row r="88" spans="1:9" x14ac:dyDescent="0.3">
      <c r="A88" s="38" t="s">
        <v>15</v>
      </c>
      <c r="B88" s="38">
        <v>2</v>
      </c>
      <c r="C88" s="53">
        <v>10</v>
      </c>
      <c r="D88" s="40">
        <v>10</v>
      </c>
      <c r="E88" s="40">
        <v>1</v>
      </c>
      <c r="F88" s="40">
        <v>2</v>
      </c>
      <c r="G88" s="81">
        <v>15</v>
      </c>
      <c r="H88" s="83">
        <f t="shared" ref="H88:H102" si="14">G88/F88*100-100</f>
        <v>650</v>
      </c>
      <c r="I88" s="83">
        <f t="shared" si="13"/>
        <v>50</v>
      </c>
    </row>
    <row r="89" spans="1:9" x14ac:dyDescent="0.3">
      <c r="A89" s="38" t="s">
        <v>15</v>
      </c>
      <c r="B89" s="38">
        <v>3</v>
      </c>
      <c r="C89" s="53">
        <v>53</v>
      </c>
      <c r="D89" s="40">
        <v>22</v>
      </c>
      <c r="E89" s="40">
        <v>16</v>
      </c>
      <c r="F89" s="40">
        <v>15</v>
      </c>
      <c r="G89" s="81">
        <v>38</v>
      </c>
      <c r="H89" s="25">
        <f t="shared" si="14"/>
        <v>153.33333333333331</v>
      </c>
      <c r="I89" s="83">
        <f t="shared" si="13"/>
        <v>-28.301886792452834</v>
      </c>
    </row>
    <row r="90" spans="1:9" x14ac:dyDescent="0.3">
      <c r="A90" s="38" t="s">
        <v>15</v>
      </c>
      <c r="B90" s="38">
        <v>4</v>
      </c>
      <c r="C90" s="53">
        <v>41</v>
      </c>
      <c r="D90" s="40">
        <v>33</v>
      </c>
      <c r="E90" s="40">
        <v>28</v>
      </c>
      <c r="F90" s="40">
        <v>33</v>
      </c>
      <c r="G90" s="81">
        <v>50</v>
      </c>
      <c r="H90" s="25">
        <f t="shared" si="14"/>
        <v>51.515151515151501</v>
      </c>
      <c r="I90" s="83">
        <f t="shared" si="13"/>
        <v>21.951219512195124</v>
      </c>
    </row>
    <row r="91" spans="1:9" ht="15" thickBot="1" x14ac:dyDescent="0.35">
      <c r="A91" s="38" t="s">
        <v>15</v>
      </c>
      <c r="B91" s="38">
        <v>5</v>
      </c>
      <c r="C91" s="147">
        <v>5</v>
      </c>
      <c r="D91" s="47">
        <v>1</v>
      </c>
      <c r="E91" s="47">
        <v>6</v>
      </c>
      <c r="F91" s="47" t="s">
        <v>13</v>
      </c>
      <c r="G91" s="148">
        <v>9</v>
      </c>
      <c r="H91" s="25" t="s">
        <v>13</v>
      </c>
      <c r="I91" s="83">
        <f t="shared" si="13"/>
        <v>80</v>
      </c>
    </row>
    <row r="92" spans="1:9" ht="15" thickBot="1" x14ac:dyDescent="0.35">
      <c r="A92" s="42" t="s">
        <v>15</v>
      </c>
      <c r="B92" s="42"/>
      <c r="C92" s="56">
        <v>110</v>
      </c>
      <c r="D92" s="50">
        <v>66</v>
      </c>
      <c r="E92" s="50">
        <v>51</v>
      </c>
      <c r="F92" s="50">
        <v>50</v>
      </c>
      <c r="G92" s="82">
        <v>113</v>
      </c>
      <c r="H92" s="33">
        <f t="shared" si="14"/>
        <v>125.99999999999997</v>
      </c>
      <c r="I92" s="33">
        <f t="shared" si="13"/>
        <v>2.7272727272727337</v>
      </c>
    </row>
    <row r="93" spans="1:9" x14ac:dyDescent="0.3">
      <c r="A93" s="38" t="s">
        <v>16</v>
      </c>
      <c r="B93" s="38">
        <v>1</v>
      </c>
      <c r="C93" s="57">
        <v>4</v>
      </c>
      <c r="D93" s="40">
        <v>2</v>
      </c>
      <c r="E93" s="40">
        <v>1</v>
      </c>
      <c r="F93" s="58">
        <v>2</v>
      </c>
      <c r="G93" s="84">
        <v>10</v>
      </c>
      <c r="H93" s="25">
        <f t="shared" si="14"/>
        <v>400</v>
      </c>
      <c r="I93" s="83">
        <f t="shared" si="13"/>
        <v>150</v>
      </c>
    </row>
    <row r="94" spans="1:9" x14ac:dyDescent="0.3">
      <c r="A94" s="38" t="s">
        <v>16</v>
      </c>
      <c r="B94" s="38">
        <v>2</v>
      </c>
      <c r="C94" s="53">
        <v>124</v>
      </c>
      <c r="D94" s="40">
        <v>120</v>
      </c>
      <c r="E94" s="40">
        <v>78</v>
      </c>
      <c r="F94" s="40">
        <v>75</v>
      </c>
      <c r="G94" s="81">
        <v>69</v>
      </c>
      <c r="H94" s="25">
        <f t="shared" si="14"/>
        <v>-8</v>
      </c>
      <c r="I94" s="83">
        <f t="shared" si="13"/>
        <v>-44.354838709677423</v>
      </c>
    </row>
    <row r="95" spans="1:9" x14ac:dyDescent="0.3">
      <c r="A95" s="38" t="s">
        <v>16</v>
      </c>
      <c r="B95" s="38">
        <v>3</v>
      </c>
      <c r="C95" s="53">
        <v>350</v>
      </c>
      <c r="D95" s="40">
        <v>301</v>
      </c>
      <c r="E95" s="40">
        <v>327</v>
      </c>
      <c r="F95" s="40">
        <v>240</v>
      </c>
      <c r="G95" s="81">
        <v>244</v>
      </c>
      <c r="H95" s="25">
        <f t="shared" si="14"/>
        <v>1.6666666666666572</v>
      </c>
      <c r="I95" s="83">
        <f t="shared" si="13"/>
        <v>-30.285714285714278</v>
      </c>
    </row>
    <row r="96" spans="1:9" x14ac:dyDescent="0.3">
      <c r="A96" s="38" t="s">
        <v>16</v>
      </c>
      <c r="B96" s="38">
        <v>4</v>
      </c>
      <c r="C96" s="53">
        <v>63</v>
      </c>
      <c r="D96" s="40">
        <v>94</v>
      </c>
      <c r="E96" s="40">
        <v>105</v>
      </c>
      <c r="F96" s="40">
        <v>129</v>
      </c>
      <c r="G96" s="81">
        <v>108</v>
      </c>
      <c r="H96" s="25">
        <f t="shared" si="14"/>
        <v>-16.279069767441854</v>
      </c>
      <c r="I96" s="83">
        <f t="shared" si="13"/>
        <v>71.428571428571416</v>
      </c>
    </row>
    <row r="97" spans="1:9" ht="15" thickBot="1" x14ac:dyDescent="0.35">
      <c r="A97" s="38" t="s">
        <v>16</v>
      </c>
      <c r="B97" s="38">
        <v>5</v>
      </c>
      <c r="C97" s="53">
        <v>10</v>
      </c>
      <c r="D97" s="54">
        <v>3</v>
      </c>
      <c r="E97" s="54">
        <v>6</v>
      </c>
      <c r="F97" s="54">
        <v>3</v>
      </c>
      <c r="G97" s="85">
        <v>6</v>
      </c>
      <c r="H97" s="25">
        <f t="shared" si="14"/>
        <v>100</v>
      </c>
      <c r="I97" s="83">
        <f t="shared" si="13"/>
        <v>-40</v>
      </c>
    </row>
    <row r="98" spans="1:9" ht="15" thickBot="1" x14ac:dyDescent="0.35">
      <c r="A98" s="42" t="s">
        <v>16</v>
      </c>
      <c r="B98" s="42"/>
      <c r="C98" s="56">
        <v>551</v>
      </c>
      <c r="D98" s="50">
        <v>520</v>
      </c>
      <c r="E98" s="50">
        <v>517</v>
      </c>
      <c r="F98" s="50">
        <v>449</v>
      </c>
      <c r="G98" s="82">
        <v>437</v>
      </c>
      <c r="H98" s="33">
        <f t="shared" si="14"/>
        <v>-2.6726057906458749</v>
      </c>
      <c r="I98" s="33">
        <f t="shared" si="13"/>
        <v>-20.689655172413794</v>
      </c>
    </row>
    <row r="99" spans="1:9" x14ac:dyDescent="0.3">
      <c r="A99" s="38" t="s">
        <v>18</v>
      </c>
      <c r="B99" s="38">
        <v>1</v>
      </c>
      <c r="C99" s="53">
        <v>153</v>
      </c>
      <c r="D99" s="40">
        <v>158</v>
      </c>
      <c r="E99" s="40">
        <v>130</v>
      </c>
      <c r="F99" s="40">
        <v>135</v>
      </c>
      <c r="G99" s="81">
        <v>97</v>
      </c>
      <c r="H99" s="25">
        <f t="shared" si="14"/>
        <v>-28.148148148148138</v>
      </c>
      <c r="I99" s="25">
        <f t="shared" si="13"/>
        <v>-36.601307189542489</v>
      </c>
    </row>
    <row r="100" spans="1:9" x14ac:dyDescent="0.3">
      <c r="A100" s="38" t="s">
        <v>18</v>
      </c>
      <c r="B100" s="38">
        <v>2</v>
      </c>
      <c r="C100" s="53">
        <v>271</v>
      </c>
      <c r="D100" s="40">
        <v>206</v>
      </c>
      <c r="E100" s="40">
        <v>251</v>
      </c>
      <c r="F100" s="40">
        <v>209</v>
      </c>
      <c r="G100" s="81">
        <v>199</v>
      </c>
      <c r="H100" s="25">
        <f t="shared" si="14"/>
        <v>-4.7846889952153191</v>
      </c>
      <c r="I100" s="25">
        <f t="shared" si="13"/>
        <v>-26.568265682656829</v>
      </c>
    </row>
    <row r="101" spans="1:9" x14ac:dyDescent="0.3">
      <c r="A101" s="38" t="s">
        <v>18</v>
      </c>
      <c r="B101" s="38">
        <v>3</v>
      </c>
      <c r="C101" s="53">
        <v>144</v>
      </c>
      <c r="D101" s="40">
        <v>150</v>
      </c>
      <c r="E101" s="40">
        <v>159</v>
      </c>
      <c r="F101" s="40">
        <v>166</v>
      </c>
      <c r="G101" s="81">
        <v>161</v>
      </c>
      <c r="H101" s="25">
        <f t="shared" si="14"/>
        <v>-3.0120481927710898</v>
      </c>
      <c r="I101" s="25">
        <f t="shared" si="13"/>
        <v>11.805555555555557</v>
      </c>
    </row>
    <row r="102" spans="1:9" x14ac:dyDescent="0.3">
      <c r="A102" s="38" t="s">
        <v>18</v>
      </c>
      <c r="B102" s="38">
        <v>4</v>
      </c>
      <c r="C102" s="53">
        <v>10</v>
      </c>
      <c r="D102" s="40">
        <v>16</v>
      </c>
      <c r="E102" s="40">
        <v>7</v>
      </c>
      <c r="F102" s="40">
        <v>19</v>
      </c>
      <c r="G102" s="81">
        <v>16</v>
      </c>
      <c r="H102" s="25">
        <f t="shared" si="14"/>
        <v>-15.789473684210535</v>
      </c>
      <c r="I102" s="25">
        <f t="shared" si="13"/>
        <v>60</v>
      </c>
    </row>
    <row r="103" spans="1:9" ht="15" thickBot="1" x14ac:dyDescent="0.35">
      <c r="A103" s="38" t="s">
        <v>18</v>
      </c>
      <c r="B103" s="38">
        <v>5</v>
      </c>
      <c r="C103" s="60" t="s">
        <v>13</v>
      </c>
      <c r="D103" s="54" t="s">
        <v>13</v>
      </c>
      <c r="E103" s="54" t="s">
        <v>13</v>
      </c>
      <c r="F103" s="54" t="s">
        <v>13</v>
      </c>
      <c r="G103" s="85" t="s">
        <v>13</v>
      </c>
      <c r="H103" s="25" t="s">
        <v>13</v>
      </c>
      <c r="I103" s="25" t="s">
        <v>13</v>
      </c>
    </row>
    <row r="104" spans="1:9" ht="15" thickBot="1" x14ac:dyDescent="0.35">
      <c r="A104" s="42" t="s">
        <v>18</v>
      </c>
      <c r="B104" s="42"/>
      <c r="C104" s="56">
        <v>578</v>
      </c>
      <c r="D104" s="50">
        <v>530</v>
      </c>
      <c r="E104" s="50">
        <v>547</v>
      </c>
      <c r="F104" s="50">
        <v>529</v>
      </c>
      <c r="G104" s="82">
        <v>473</v>
      </c>
      <c r="H104" s="118">
        <f>G104/F104*100-100</f>
        <v>-10.586011342155004</v>
      </c>
      <c r="I104" s="118">
        <f>G104/C104*100-100</f>
        <v>-18.16608996539793</v>
      </c>
    </row>
    <row r="105" spans="1:9" ht="15" thickBot="1" x14ac:dyDescent="0.35">
      <c r="A105" s="63" t="s">
        <v>28</v>
      </c>
      <c r="B105" s="64"/>
      <c r="C105" s="65">
        <v>1278</v>
      </c>
      <c r="D105" s="65">
        <v>1123</v>
      </c>
      <c r="E105" s="65">
        <v>1125</v>
      </c>
      <c r="F105" s="65">
        <v>1042</v>
      </c>
      <c r="G105" s="65">
        <v>1068</v>
      </c>
      <c r="H105" s="86">
        <f>G105/F105*100-100</f>
        <v>2.4952015355086417</v>
      </c>
      <c r="I105" s="149">
        <f>G105/C105*100-100</f>
        <v>-16.431924882629119</v>
      </c>
    </row>
    <row r="106" spans="1:9" ht="15" thickBot="1" x14ac:dyDescent="0.35">
      <c r="A106" s="68" t="s">
        <v>29</v>
      </c>
      <c r="B106" s="68"/>
      <c r="C106" s="68"/>
      <c r="D106" s="68"/>
      <c r="E106" s="68"/>
      <c r="F106" s="68"/>
      <c r="G106" s="68"/>
      <c r="H106" s="68"/>
      <c r="I106" s="68"/>
    </row>
    <row r="107" spans="1:9" x14ac:dyDescent="0.3">
      <c r="A107" s="150" t="s">
        <v>12</v>
      </c>
      <c r="B107" s="150">
        <v>2</v>
      </c>
      <c r="C107" s="70" t="s">
        <v>13</v>
      </c>
      <c r="D107" s="151" t="s">
        <v>13</v>
      </c>
      <c r="E107" s="151" t="s">
        <v>13</v>
      </c>
      <c r="F107" s="151" t="s">
        <v>13</v>
      </c>
      <c r="G107" s="152" t="s">
        <v>13</v>
      </c>
      <c r="H107" s="151" t="s">
        <v>13</v>
      </c>
      <c r="I107" s="151" t="s">
        <v>13</v>
      </c>
    </row>
    <row r="108" spans="1:9" x14ac:dyDescent="0.3">
      <c r="A108" s="69" t="s">
        <v>12</v>
      </c>
      <c r="B108" s="69">
        <v>3</v>
      </c>
      <c r="C108" s="75" t="s">
        <v>13</v>
      </c>
      <c r="D108" s="136" t="s">
        <v>13</v>
      </c>
      <c r="E108" s="136" t="s">
        <v>13</v>
      </c>
      <c r="F108" s="136" t="s">
        <v>13</v>
      </c>
      <c r="G108" s="153" t="s">
        <v>13</v>
      </c>
      <c r="H108" s="136" t="s">
        <v>13</v>
      </c>
      <c r="I108" s="25" t="s">
        <v>13</v>
      </c>
    </row>
    <row r="109" spans="1:9" ht="15" thickBot="1" x14ac:dyDescent="0.35">
      <c r="A109" s="69" t="s">
        <v>12</v>
      </c>
      <c r="B109" s="69">
        <v>4</v>
      </c>
      <c r="C109" s="75" t="s">
        <v>13</v>
      </c>
      <c r="D109" s="106">
        <v>1</v>
      </c>
      <c r="E109" s="106" t="s">
        <v>13</v>
      </c>
      <c r="F109" s="106" t="s">
        <v>13</v>
      </c>
      <c r="G109" s="107" t="s">
        <v>13</v>
      </c>
      <c r="H109" s="136" t="s">
        <v>13</v>
      </c>
      <c r="I109" s="136" t="s">
        <v>13</v>
      </c>
    </row>
    <row r="110" spans="1:9" ht="15" thickBot="1" x14ac:dyDescent="0.35">
      <c r="A110" s="68" t="s">
        <v>12</v>
      </c>
      <c r="B110" s="68"/>
      <c r="C110" s="140" t="s">
        <v>13</v>
      </c>
      <c r="D110" s="154">
        <v>1</v>
      </c>
      <c r="E110" s="154" t="s">
        <v>13</v>
      </c>
      <c r="F110" s="154" t="s">
        <v>13</v>
      </c>
      <c r="G110" s="155" t="s">
        <v>13</v>
      </c>
      <c r="H110" s="33" t="s">
        <v>13</v>
      </c>
      <c r="I110" s="33" t="s">
        <v>13</v>
      </c>
    </row>
    <row r="111" spans="1:9" x14ac:dyDescent="0.3">
      <c r="A111" s="156" t="s">
        <v>14</v>
      </c>
      <c r="B111" s="156">
        <v>1</v>
      </c>
      <c r="C111" s="157" t="s">
        <v>13</v>
      </c>
      <c r="D111" s="158" t="s">
        <v>13</v>
      </c>
      <c r="E111" s="158">
        <v>1</v>
      </c>
      <c r="F111" s="158" t="s">
        <v>13</v>
      </c>
      <c r="G111" s="159" t="s">
        <v>13</v>
      </c>
      <c r="H111" s="160" t="s">
        <v>13</v>
      </c>
      <c r="I111" s="146" t="s">
        <v>13</v>
      </c>
    </row>
    <row r="112" spans="1:9" x14ac:dyDescent="0.3">
      <c r="A112" s="69" t="s">
        <v>14</v>
      </c>
      <c r="B112" s="34">
        <v>2</v>
      </c>
      <c r="C112" s="53">
        <v>4</v>
      </c>
      <c r="D112" s="36" t="s">
        <v>13</v>
      </c>
      <c r="E112" s="36">
        <v>8</v>
      </c>
      <c r="F112" s="36">
        <v>2</v>
      </c>
      <c r="G112" s="74">
        <v>2</v>
      </c>
      <c r="H112" s="25">
        <f>G112/F112*100-100</f>
        <v>0</v>
      </c>
      <c r="I112" s="20">
        <f>G112/C112*100-100</f>
        <v>-50</v>
      </c>
    </row>
    <row r="113" spans="1:9" x14ac:dyDescent="0.3">
      <c r="A113" s="34" t="s">
        <v>14</v>
      </c>
      <c r="B113" s="38">
        <v>3</v>
      </c>
      <c r="C113" s="53">
        <v>28</v>
      </c>
      <c r="D113" s="106">
        <v>2</v>
      </c>
      <c r="E113" s="106">
        <v>16</v>
      </c>
      <c r="F113" s="106">
        <v>10</v>
      </c>
      <c r="G113" s="107">
        <v>48</v>
      </c>
      <c r="H113" s="25">
        <f>G113/F113*100-100</f>
        <v>380</v>
      </c>
      <c r="I113" s="20">
        <f>G113/C113*100-100</f>
        <v>71.428571428571416</v>
      </c>
    </row>
    <row r="114" spans="1:9" x14ac:dyDescent="0.3">
      <c r="A114" s="38" t="s">
        <v>14</v>
      </c>
      <c r="B114" s="34">
        <v>4</v>
      </c>
      <c r="C114" s="53">
        <v>10</v>
      </c>
      <c r="D114" s="106">
        <v>1</v>
      </c>
      <c r="E114" s="106">
        <v>7</v>
      </c>
      <c r="F114" s="106">
        <v>8</v>
      </c>
      <c r="G114" s="107">
        <v>30</v>
      </c>
      <c r="H114" s="25">
        <f>G114/F114*100-100</f>
        <v>275</v>
      </c>
      <c r="I114" s="20">
        <f t="shared" ref="I114:I115" si="15">G114/C114*100-100</f>
        <v>200</v>
      </c>
    </row>
    <row r="115" spans="1:9" ht="15" thickBot="1" x14ac:dyDescent="0.35">
      <c r="A115" s="34" t="s">
        <v>14</v>
      </c>
      <c r="B115" s="34">
        <v>5</v>
      </c>
      <c r="C115" s="53">
        <v>2</v>
      </c>
      <c r="D115" s="106" t="s">
        <v>13</v>
      </c>
      <c r="E115" s="106">
        <v>2</v>
      </c>
      <c r="F115" s="106" t="s">
        <v>13</v>
      </c>
      <c r="G115" s="107">
        <v>2</v>
      </c>
      <c r="H115" s="20" t="s">
        <v>13</v>
      </c>
      <c r="I115" s="20">
        <f t="shared" si="15"/>
        <v>0</v>
      </c>
    </row>
    <row r="116" spans="1:9" ht="15" thickBot="1" x14ac:dyDescent="0.35">
      <c r="A116" s="42" t="s">
        <v>14</v>
      </c>
      <c r="B116" s="42"/>
      <c r="C116" s="56">
        <v>44</v>
      </c>
      <c r="D116" s="50">
        <v>3</v>
      </c>
      <c r="E116" s="50">
        <v>34</v>
      </c>
      <c r="F116" s="50">
        <v>20</v>
      </c>
      <c r="G116" s="82">
        <v>82</v>
      </c>
      <c r="H116" s="127">
        <f>G116/F116*100-100</f>
        <v>309.99999999999994</v>
      </c>
      <c r="I116" s="33">
        <f>G116/C116*100-100</f>
        <v>86.363636363636346</v>
      </c>
    </row>
    <row r="117" spans="1:9" x14ac:dyDescent="0.3">
      <c r="A117" s="161" t="s">
        <v>15</v>
      </c>
      <c r="B117" s="161">
        <v>1</v>
      </c>
      <c r="C117" s="162">
        <v>1</v>
      </c>
      <c r="D117" s="163" t="s">
        <v>13</v>
      </c>
      <c r="E117" s="163">
        <v>2</v>
      </c>
      <c r="F117" s="163" t="s">
        <v>13</v>
      </c>
      <c r="G117" s="164" t="s">
        <v>13</v>
      </c>
      <c r="H117" s="25" t="s">
        <v>13</v>
      </c>
      <c r="I117" s="83" t="s">
        <v>13</v>
      </c>
    </row>
    <row r="118" spans="1:9" x14ac:dyDescent="0.3">
      <c r="A118" s="38" t="s">
        <v>15</v>
      </c>
      <c r="B118" s="38">
        <v>2</v>
      </c>
      <c r="C118" s="53">
        <v>15</v>
      </c>
      <c r="D118" s="40">
        <v>6</v>
      </c>
      <c r="E118" s="40">
        <v>10</v>
      </c>
      <c r="F118" s="40">
        <v>7</v>
      </c>
      <c r="G118" s="81">
        <v>7</v>
      </c>
      <c r="H118" s="25">
        <f t="shared" ref="H118:H132" si="16">G118/F118*100-100</f>
        <v>0</v>
      </c>
      <c r="I118" s="83">
        <f t="shared" ref="I118:I132" si="17">G118/C118*100-100</f>
        <v>-53.333333333333336</v>
      </c>
    </row>
    <row r="119" spans="1:9" x14ac:dyDescent="0.3">
      <c r="A119" s="38" t="s">
        <v>15</v>
      </c>
      <c r="B119" s="38">
        <v>3</v>
      </c>
      <c r="C119" s="53">
        <v>112</v>
      </c>
      <c r="D119" s="40">
        <v>37</v>
      </c>
      <c r="E119" s="40">
        <v>56</v>
      </c>
      <c r="F119" s="40">
        <v>53</v>
      </c>
      <c r="G119" s="81">
        <v>79</v>
      </c>
      <c r="H119" s="25">
        <f t="shared" si="16"/>
        <v>49.056603773584897</v>
      </c>
      <c r="I119" s="25">
        <f t="shared" si="17"/>
        <v>-29.464285714285708</v>
      </c>
    </row>
    <row r="120" spans="1:9" x14ac:dyDescent="0.3">
      <c r="A120" s="38" t="s">
        <v>15</v>
      </c>
      <c r="B120" s="38">
        <v>4</v>
      </c>
      <c r="C120" s="53">
        <v>38</v>
      </c>
      <c r="D120" s="40">
        <v>18</v>
      </c>
      <c r="E120" s="40">
        <v>17</v>
      </c>
      <c r="F120" s="40">
        <v>20</v>
      </c>
      <c r="G120" s="81">
        <v>64</v>
      </c>
      <c r="H120" s="25">
        <f t="shared" si="16"/>
        <v>220</v>
      </c>
      <c r="I120" s="25">
        <f t="shared" si="17"/>
        <v>68.421052631578931</v>
      </c>
    </row>
    <row r="121" spans="1:9" ht="15" thickBot="1" x14ac:dyDescent="0.35">
      <c r="A121" s="38" t="s">
        <v>15</v>
      </c>
      <c r="B121" s="38">
        <v>5</v>
      </c>
      <c r="C121" s="147">
        <v>5</v>
      </c>
      <c r="D121" s="165">
        <v>2</v>
      </c>
      <c r="E121" s="165">
        <v>1</v>
      </c>
      <c r="F121" s="165">
        <v>1</v>
      </c>
      <c r="G121" s="166">
        <v>3</v>
      </c>
      <c r="H121" s="25">
        <f t="shared" si="16"/>
        <v>200</v>
      </c>
      <c r="I121" s="25">
        <f t="shared" si="17"/>
        <v>-40</v>
      </c>
    </row>
    <row r="122" spans="1:9" ht="15" thickBot="1" x14ac:dyDescent="0.35">
      <c r="A122" s="42" t="s">
        <v>15</v>
      </c>
      <c r="B122" s="42"/>
      <c r="C122" s="56">
        <v>171</v>
      </c>
      <c r="D122" s="50">
        <v>63</v>
      </c>
      <c r="E122" s="50">
        <v>86</v>
      </c>
      <c r="F122" s="50">
        <v>81</v>
      </c>
      <c r="G122" s="82">
        <v>153</v>
      </c>
      <c r="H122" s="33">
        <f t="shared" si="16"/>
        <v>88.888888888888886</v>
      </c>
      <c r="I122" s="33">
        <f>G122/C122*100-100</f>
        <v>-10.526315789473685</v>
      </c>
    </row>
    <row r="123" spans="1:9" x14ac:dyDescent="0.3">
      <c r="A123" s="38" t="s">
        <v>16</v>
      </c>
      <c r="B123" s="38">
        <v>1</v>
      </c>
      <c r="C123" s="53">
        <v>8</v>
      </c>
      <c r="D123" s="40">
        <v>3</v>
      </c>
      <c r="E123" s="40" t="s">
        <v>13</v>
      </c>
      <c r="F123" s="40">
        <v>1</v>
      </c>
      <c r="G123" s="81">
        <v>1</v>
      </c>
      <c r="H123" s="25">
        <f t="shared" si="16"/>
        <v>0</v>
      </c>
      <c r="I123" s="25">
        <f t="shared" si="17"/>
        <v>-87.5</v>
      </c>
    </row>
    <row r="124" spans="1:9" x14ac:dyDescent="0.3">
      <c r="A124" s="38" t="s">
        <v>16</v>
      </c>
      <c r="B124" s="38">
        <v>2</v>
      </c>
      <c r="C124" s="53">
        <v>43</v>
      </c>
      <c r="D124" s="40">
        <v>46</v>
      </c>
      <c r="E124" s="40">
        <v>36</v>
      </c>
      <c r="F124" s="40">
        <v>39</v>
      </c>
      <c r="G124" s="81">
        <v>52</v>
      </c>
      <c r="H124" s="25">
        <f t="shared" si="16"/>
        <v>33.333333333333314</v>
      </c>
      <c r="I124" s="25">
        <f t="shared" si="17"/>
        <v>20.930232558139522</v>
      </c>
    </row>
    <row r="125" spans="1:9" x14ac:dyDescent="0.3">
      <c r="A125" s="38" t="s">
        <v>16</v>
      </c>
      <c r="B125" s="38">
        <v>3</v>
      </c>
      <c r="C125" s="53">
        <v>141</v>
      </c>
      <c r="D125" s="40">
        <v>126</v>
      </c>
      <c r="E125" s="40">
        <v>126</v>
      </c>
      <c r="F125" s="40">
        <v>113</v>
      </c>
      <c r="G125" s="81">
        <v>111</v>
      </c>
      <c r="H125" s="25">
        <f t="shared" si="16"/>
        <v>-1.7699115044247833</v>
      </c>
      <c r="I125" s="25">
        <f t="shared" si="17"/>
        <v>-21.276595744680847</v>
      </c>
    </row>
    <row r="126" spans="1:9" x14ac:dyDescent="0.3">
      <c r="A126" s="38" t="s">
        <v>16</v>
      </c>
      <c r="B126" s="38">
        <v>4</v>
      </c>
      <c r="C126" s="53">
        <v>26</v>
      </c>
      <c r="D126" s="40">
        <v>41</v>
      </c>
      <c r="E126" s="40">
        <v>38</v>
      </c>
      <c r="F126" s="40">
        <v>39</v>
      </c>
      <c r="G126" s="81">
        <v>32</v>
      </c>
      <c r="H126" s="25">
        <f t="shared" si="16"/>
        <v>-17.948717948717956</v>
      </c>
      <c r="I126" s="25">
        <f t="shared" si="17"/>
        <v>23.07692307692308</v>
      </c>
    </row>
    <row r="127" spans="1:9" ht="15" thickBot="1" x14ac:dyDescent="0.35">
      <c r="A127" s="38" t="s">
        <v>16</v>
      </c>
      <c r="B127" s="38">
        <v>5</v>
      </c>
      <c r="C127" s="105" t="s">
        <v>13</v>
      </c>
      <c r="D127" s="106">
        <v>1</v>
      </c>
      <c r="E127" s="106" t="s">
        <v>13</v>
      </c>
      <c r="F127" s="106">
        <v>1</v>
      </c>
      <c r="G127" s="107">
        <v>1</v>
      </c>
      <c r="H127" s="25">
        <f t="shared" si="16"/>
        <v>0</v>
      </c>
      <c r="I127" s="25" t="s">
        <v>13</v>
      </c>
    </row>
    <row r="128" spans="1:9" ht="15" thickBot="1" x14ac:dyDescent="0.35">
      <c r="A128" s="42" t="s">
        <v>16</v>
      </c>
      <c r="B128" s="42"/>
      <c r="C128" s="56">
        <v>218</v>
      </c>
      <c r="D128" s="50">
        <v>217</v>
      </c>
      <c r="E128" s="50">
        <v>200</v>
      </c>
      <c r="F128" s="50">
        <v>193</v>
      </c>
      <c r="G128" s="82">
        <v>197</v>
      </c>
      <c r="H128" s="33">
        <f t="shared" si="16"/>
        <v>2.0725388601036343</v>
      </c>
      <c r="I128" s="33">
        <f t="shared" si="17"/>
        <v>-9.6330275229357767</v>
      </c>
    </row>
    <row r="129" spans="1:9" x14ac:dyDescent="0.3">
      <c r="A129" s="38" t="s">
        <v>18</v>
      </c>
      <c r="B129" s="38">
        <v>1</v>
      </c>
      <c r="C129" s="53">
        <v>16</v>
      </c>
      <c r="D129" s="40">
        <v>10</v>
      </c>
      <c r="E129" s="40">
        <v>8</v>
      </c>
      <c r="F129" s="40">
        <v>4</v>
      </c>
      <c r="G129" s="84">
        <v>7</v>
      </c>
      <c r="H129" s="25">
        <f t="shared" si="16"/>
        <v>75</v>
      </c>
      <c r="I129" s="25">
        <f t="shared" si="17"/>
        <v>-56.25</v>
      </c>
    </row>
    <row r="130" spans="1:9" x14ac:dyDescent="0.3">
      <c r="A130" s="38" t="s">
        <v>18</v>
      </c>
      <c r="B130" s="38">
        <v>2</v>
      </c>
      <c r="C130" s="53">
        <v>45</v>
      </c>
      <c r="D130" s="40">
        <v>37</v>
      </c>
      <c r="E130" s="40">
        <v>32</v>
      </c>
      <c r="F130" s="40">
        <v>33</v>
      </c>
      <c r="G130" s="81">
        <v>32</v>
      </c>
      <c r="H130" s="25">
        <f t="shared" si="16"/>
        <v>-3.0303030303030312</v>
      </c>
      <c r="I130" s="25">
        <f t="shared" si="17"/>
        <v>-28.888888888888886</v>
      </c>
    </row>
    <row r="131" spans="1:9" x14ac:dyDescent="0.3">
      <c r="A131" s="38" t="s">
        <v>18</v>
      </c>
      <c r="B131" s="38">
        <v>3</v>
      </c>
      <c r="C131" s="53">
        <v>34</v>
      </c>
      <c r="D131" s="40">
        <v>21</v>
      </c>
      <c r="E131" s="40">
        <v>23</v>
      </c>
      <c r="F131" s="40">
        <v>19</v>
      </c>
      <c r="G131" s="81">
        <v>28</v>
      </c>
      <c r="H131" s="25">
        <f t="shared" si="16"/>
        <v>47.368421052631561</v>
      </c>
      <c r="I131" s="25">
        <f t="shared" si="17"/>
        <v>-17.64705882352942</v>
      </c>
    </row>
    <row r="132" spans="1:9" x14ac:dyDescent="0.3">
      <c r="A132" s="38" t="s">
        <v>18</v>
      </c>
      <c r="B132" s="38">
        <v>4</v>
      </c>
      <c r="C132" s="53">
        <v>2</v>
      </c>
      <c r="D132" s="40">
        <v>4</v>
      </c>
      <c r="E132" s="40" t="s">
        <v>13</v>
      </c>
      <c r="F132" s="40">
        <v>1</v>
      </c>
      <c r="G132" s="81">
        <v>3</v>
      </c>
      <c r="H132" s="25">
        <f t="shared" si="16"/>
        <v>200</v>
      </c>
      <c r="I132" s="25">
        <f t="shared" si="17"/>
        <v>50</v>
      </c>
    </row>
    <row r="133" spans="1:9" ht="15" thickBot="1" x14ac:dyDescent="0.35">
      <c r="A133" s="38" t="s">
        <v>18</v>
      </c>
      <c r="B133" s="38">
        <v>5</v>
      </c>
      <c r="C133" s="53" t="s">
        <v>13</v>
      </c>
      <c r="D133" s="54" t="s">
        <v>13</v>
      </c>
      <c r="E133" s="54" t="s">
        <v>13</v>
      </c>
      <c r="F133" s="54" t="s">
        <v>13</v>
      </c>
      <c r="G133" s="85" t="s">
        <v>13</v>
      </c>
      <c r="H133" s="25" t="s">
        <v>13</v>
      </c>
      <c r="I133" s="25" t="s">
        <v>13</v>
      </c>
    </row>
    <row r="134" spans="1:9" ht="15" thickBot="1" x14ac:dyDescent="0.35">
      <c r="A134" s="42" t="s">
        <v>18</v>
      </c>
      <c r="B134" s="42"/>
      <c r="C134" s="56">
        <v>97</v>
      </c>
      <c r="D134" s="50">
        <v>72</v>
      </c>
      <c r="E134" s="50">
        <v>63</v>
      </c>
      <c r="F134" s="50">
        <v>57</v>
      </c>
      <c r="G134" s="82">
        <v>70</v>
      </c>
      <c r="H134" s="33">
        <f>G134/F134*100-100</f>
        <v>22.807017543859658</v>
      </c>
      <c r="I134" s="33">
        <f>G134/C134*100-100</f>
        <v>-27.835051546391753</v>
      </c>
    </row>
    <row r="135" spans="1:9" ht="15" thickBot="1" x14ac:dyDescent="0.35">
      <c r="A135" s="167" t="s">
        <v>12</v>
      </c>
      <c r="B135" s="167"/>
      <c r="C135" s="168">
        <v>530</v>
      </c>
      <c r="D135" s="65">
        <v>356</v>
      </c>
      <c r="E135" s="65">
        <v>383</v>
      </c>
      <c r="F135" s="65">
        <v>351</v>
      </c>
      <c r="G135" s="65">
        <v>502</v>
      </c>
      <c r="H135" s="86">
        <f>G135/F135*100-100</f>
        <v>43.019943019943042</v>
      </c>
      <c r="I135" s="149">
        <f>G135/C135*100-100</f>
        <v>-5.2830188679245254</v>
      </c>
    </row>
    <row r="136" spans="1:9" ht="15" thickBot="1" x14ac:dyDescent="0.35">
      <c r="A136" s="169" t="s">
        <v>30</v>
      </c>
      <c r="B136" s="169"/>
      <c r="C136" s="169"/>
      <c r="D136" s="169"/>
      <c r="E136" s="169"/>
      <c r="F136" s="169"/>
      <c r="G136" s="169"/>
      <c r="H136" s="169"/>
      <c r="I136" s="169"/>
    </row>
    <row r="137" spans="1:9" x14ac:dyDescent="0.3">
      <c r="A137" s="170" t="s">
        <v>14</v>
      </c>
      <c r="B137" s="170">
        <v>1</v>
      </c>
      <c r="C137" s="89" t="s">
        <v>13</v>
      </c>
      <c r="D137" s="90" t="s">
        <v>13</v>
      </c>
      <c r="E137" s="90" t="s">
        <v>13</v>
      </c>
      <c r="F137" s="90" t="s">
        <v>13</v>
      </c>
      <c r="G137" s="91" t="s">
        <v>13</v>
      </c>
      <c r="H137" s="96" t="s">
        <v>13</v>
      </c>
      <c r="I137" s="96" t="s">
        <v>13</v>
      </c>
    </row>
    <row r="138" spans="1:9" x14ac:dyDescent="0.3">
      <c r="A138" s="171" t="s">
        <v>14</v>
      </c>
      <c r="B138" s="171">
        <v>2</v>
      </c>
      <c r="C138" s="93" t="s">
        <v>13</v>
      </c>
      <c r="D138" s="94">
        <v>1</v>
      </c>
      <c r="E138" s="94" t="s">
        <v>13</v>
      </c>
      <c r="F138" s="94" t="s">
        <v>13</v>
      </c>
      <c r="G138" s="95" t="s">
        <v>13</v>
      </c>
      <c r="H138" s="25" t="s">
        <v>13</v>
      </c>
      <c r="I138" s="25" t="s">
        <v>13</v>
      </c>
    </row>
    <row r="139" spans="1:9" x14ac:dyDescent="0.3">
      <c r="A139" s="171" t="s">
        <v>14</v>
      </c>
      <c r="B139" s="171">
        <v>3</v>
      </c>
      <c r="C139" s="93" t="s">
        <v>13</v>
      </c>
      <c r="D139" s="94" t="s">
        <v>13</v>
      </c>
      <c r="E139" s="94" t="s">
        <v>13</v>
      </c>
      <c r="F139" s="94" t="s">
        <v>13</v>
      </c>
      <c r="G139" s="95">
        <v>2</v>
      </c>
      <c r="H139" s="25" t="s">
        <v>13</v>
      </c>
      <c r="I139" s="25" t="s">
        <v>13</v>
      </c>
    </row>
    <row r="140" spans="1:9" ht="15" thickBot="1" x14ac:dyDescent="0.35">
      <c r="A140" s="171" t="s">
        <v>14</v>
      </c>
      <c r="B140" s="171">
        <v>4</v>
      </c>
      <c r="C140" s="93" t="s">
        <v>13</v>
      </c>
      <c r="D140" s="94" t="s">
        <v>13</v>
      </c>
      <c r="E140" s="94" t="s">
        <v>13</v>
      </c>
      <c r="F140" s="94" t="s">
        <v>13</v>
      </c>
      <c r="G140" s="95" t="s">
        <v>13</v>
      </c>
      <c r="H140" s="25" t="s">
        <v>13</v>
      </c>
      <c r="I140" s="25" t="s">
        <v>13</v>
      </c>
    </row>
    <row r="141" spans="1:9" ht="15" thickBot="1" x14ac:dyDescent="0.35">
      <c r="A141" s="169" t="s">
        <v>14</v>
      </c>
      <c r="B141" s="172"/>
      <c r="C141" s="173" t="s">
        <v>13</v>
      </c>
      <c r="D141" s="174">
        <v>1</v>
      </c>
      <c r="E141" s="174" t="s">
        <v>13</v>
      </c>
      <c r="F141" s="174" t="s">
        <v>13</v>
      </c>
      <c r="G141" s="175">
        <v>2</v>
      </c>
      <c r="H141" s="33" t="s">
        <v>13</v>
      </c>
      <c r="I141" s="33" t="s">
        <v>13</v>
      </c>
    </row>
    <row r="142" spans="1:9" x14ac:dyDescent="0.3">
      <c r="A142" s="171" t="s">
        <v>15</v>
      </c>
      <c r="B142" s="171">
        <v>1</v>
      </c>
      <c r="C142" s="93" t="s">
        <v>13</v>
      </c>
      <c r="D142" s="92" t="s">
        <v>13</v>
      </c>
      <c r="E142" s="92" t="s">
        <v>13</v>
      </c>
      <c r="F142" s="92" t="s">
        <v>13</v>
      </c>
      <c r="G142" s="104" t="s">
        <v>13</v>
      </c>
      <c r="H142" s="96" t="s">
        <v>13</v>
      </c>
      <c r="I142" s="96" t="s">
        <v>13</v>
      </c>
    </row>
    <row r="143" spans="1:9" x14ac:dyDescent="0.3">
      <c r="A143" s="34" t="s">
        <v>15</v>
      </c>
      <c r="B143" s="34">
        <v>2</v>
      </c>
      <c r="C143" s="105" t="s">
        <v>13</v>
      </c>
      <c r="D143" s="47">
        <v>2</v>
      </c>
      <c r="E143" s="47" t="s">
        <v>13</v>
      </c>
      <c r="F143" s="47">
        <v>1</v>
      </c>
      <c r="G143" s="148">
        <v>9</v>
      </c>
      <c r="H143" s="25">
        <f t="shared" ref="H143:H144" si="18">G143/F143*100-100</f>
        <v>800</v>
      </c>
      <c r="I143" s="25" t="s">
        <v>13</v>
      </c>
    </row>
    <row r="144" spans="1:9" x14ac:dyDescent="0.3">
      <c r="A144" s="34" t="s">
        <v>15</v>
      </c>
      <c r="B144" s="34">
        <v>3</v>
      </c>
      <c r="C144" s="105" t="s">
        <v>13</v>
      </c>
      <c r="D144" s="47" t="s">
        <v>13</v>
      </c>
      <c r="E144" s="47" t="s">
        <v>13</v>
      </c>
      <c r="F144" s="47">
        <v>1</v>
      </c>
      <c r="G144" s="148">
        <v>3</v>
      </c>
      <c r="H144" s="25">
        <f t="shared" si="18"/>
        <v>200</v>
      </c>
      <c r="I144" s="25" t="s">
        <v>13</v>
      </c>
    </row>
    <row r="145" spans="1:9" ht="15" thickBot="1" x14ac:dyDescent="0.35">
      <c r="A145" s="34" t="s">
        <v>15</v>
      </c>
      <c r="B145" s="34">
        <v>4</v>
      </c>
      <c r="C145" s="147" t="s">
        <v>13</v>
      </c>
      <c r="D145" s="47" t="s">
        <v>13</v>
      </c>
      <c r="E145" s="47" t="s">
        <v>13</v>
      </c>
      <c r="F145" s="47" t="s">
        <v>13</v>
      </c>
      <c r="G145" s="148" t="s">
        <v>13</v>
      </c>
      <c r="H145" s="25" t="s">
        <v>13</v>
      </c>
      <c r="I145" s="83" t="s">
        <v>13</v>
      </c>
    </row>
    <row r="146" spans="1:9" ht="15" thickBot="1" x14ac:dyDescent="0.35">
      <c r="A146" s="29" t="s">
        <v>15</v>
      </c>
      <c r="B146" s="176"/>
      <c r="C146" s="78" t="s">
        <v>13</v>
      </c>
      <c r="D146" s="177">
        <v>2</v>
      </c>
      <c r="E146" s="177" t="s">
        <v>13</v>
      </c>
      <c r="F146" s="177">
        <v>2</v>
      </c>
      <c r="G146" s="178">
        <v>12</v>
      </c>
      <c r="H146" s="33">
        <f>G146/F146*100-100</f>
        <v>500</v>
      </c>
      <c r="I146" s="33" t="s">
        <v>13</v>
      </c>
    </row>
    <row r="147" spans="1:9" x14ac:dyDescent="0.3">
      <c r="A147" s="114" t="s">
        <v>16</v>
      </c>
      <c r="B147" s="114">
        <v>1</v>
      </c>
      <c r="C147" s="179">
        <v>1</v>
      </c>
      <c r="D147" s="180" t="s">
        <v>13</v>
      </c>
      <c r="E147" s="180" t="s">
        <v>13</v>
      </c>
      <c r="F147" s="180">
        <v>4</v>
      </c>
      <c r="G147" s="181" t="s">
        <v>13</v>
      </c>
      <c r="H147" s="25" t="s">
        <v>13</v>
      </c>
      <c r="I147" s="25" t="s">
        <v>13</v>
      </c>
    </row>
    <row r="148" spans="1:9" x14ac:dyDescent="0.3">
      <c r="A148" s="38" t="s">
        <v>16</v>
      </c>
      <c r="B148" s="38">
        <v>2</v>
      </c>
      <c r="C148" s="147" t="s">
        <v>13</v>
      </c>
      <c r="D148" s="47">
        <v>1</v>
      </c>
      <c r="E148" s="47">
        <v>3</v>
      </c>
      <c r="F148" s="47">
        <v>5</v>
      </c>
      <c r="G148" s="148">
        <v>5</v>
      </c>
      <c r="H148" s="25">
        <f t="shared" ref="H148:H150" si="19">G148/F148*100-100</f>
        <v>0</v>
      </c>
      <c r="I148" s="25" t="s">
        <v>13</v>
      </c>
    </row>
    <row r="149" spans="1:9" x14ac:dyDescent="0.3">
      <c r="A149" s="38" t="s">
        <v>16</v>
      </c>
      <c r="B149" s="38">
        <v>3</v>
      </c>
      <c r="C149" s="147">
        <v>2</v>
      </c>
      <c r="D149" s="47">
        <v>2</v>
      </c>
      <c r="E149" s="47" t="s">
        <v>13</v>
      </c>
      <c r="F149" s="47">
        <v>2</v>
      </c>
      <c r="G149" s="148">
        <v>5</v>
      </c>
      <c r="H149" s="25">
        <f t="shared" si="19"/>
        <v>150</v>
      </c>
      <c r="I149" s="25">
        <f t="shared" ref="I149" si="20">G149/C149*100-100</f>
        <v>150</v>
      </c>
    </row>
    <row r="150" spans="1:9" ht="15" thickBot="1" x14ac:dyDescent="0.35">
      <c r="A150" s="38" t="s">
        <v>16</v>
      </c>
      <c r="B150" s="38">
        <v>4</v>
      </c>
      <c r="C150" s="147" t="s">
        <v>13</v>
      </c>
      <c r="D150" s="47" t="s">
        <v>13</v>
      </c>
      <c r="E150" s="47" t="s">
        <v>13</v>
      </c>
      <c r="F150" s="47">
        <v>1</v>
      </c>
      <c r="G150" s="148">
        <v>1</v>
      </c>
      <c r="H150" s="25">
        <f t="shared" si="19"/>
        <v>0</v>
      </c>
      <c r="I150" s="25" t="s">
        <v>13</v>
      </c>
    </row>
    <row r="151" spans="1:9" ht="15" thickBot="1" x14ac:dyDescent="0.35">
      <c r="A151" s="42" t="s">
        <v>16</v>
      </c>
      <c r="B151" s="42"/>
      <c r="C151" s="56">
        <v>3</v>
      </c>
      <c r="D151" s="79">
        <v>3</v>
      </c>
      <c r="E151" s="79">
        <v>3</v>
      </c>
      <c r="F151" s="79">
        <v>12</v>
      </c>
      <c r="G151" s="80">
        <v>11</v>
      </c>
      <c r="H151" s="33">
        <f>G151/F151*100-100</f>
        <v>-8.3333333333333428</v>
      </c>
      <c r="I151" s="33">
        <f>G151/C151*100-100</f>
        <v>266.66666666666663</v>
      </c>
    </row>
    <row r="152" spans="1:9" x14ac:dyDescent="0.3">
      <c r="A152" s="38" t="s">
        <v>18</v>
      </c>
      <c r="B152" s="38">
        <v>1</v>
      </c>
      <c r="C152" s="179">
        <v>6</v>
      </c>
      <c r="D152" s="47">
        <v>3</v>
      </c>
      <c r="E152" s="47">
        <v>1</v>
      </c>
      <c r="F152" s="47" t="s">
        <v>13</v>
      </c>
      <c r="G152" s="148">
        <v>11</v>
      </c>
      <c r="H152" s="25" t="s">
        <v>13</v>
      </c>
      <c r="I152" s="25">
        <f t="shared" ref="I152:I153" si="21">G152/C152*100-100</f>
        <v>83.333333333333314</v>
      </c>
    </row>
    <row r="153" spans="1:9" x14ac:dyDescent="0.3">
      <c r="A153" s="34" t="s">
        <v>18</v>
      </c>
      <c r="B153" s="34">
        <v>2</v>
      </c>
      <c r="C153" s="105">
        <v>3</v>
      </c>
      <c r="D153" s="106">
        <v>1</v>
      </c>
      <c r="E153" s="106">
        <v>3</v>
      </c>
      <c r="F153" s="106">
        <v>2</v>
      </c>
      <c r="G153" s="107">
        <v>3</v>
      </c>
      <c r="H153" s="25">
        <f t="shared" ref="H153" si="22">G153/F153*100-100</f>
        <v>50</v>
      </c>
      <c r="I153" s="25">
        <f t="shared" si="21"/>
        <v>0</v>
      </c>
    </row>
    <row r="154" spans="1:9" x14ac:dyDescent="0.3">
      <c r="A154" s="182" t="s">
        <v>18</v>
      </c>
      <c r="B154" s="182">
        <v>3</v>
      </c>
      <c r="C154" s="147" t="s">
        <v>13</v>
      </c>
      <c r="D154" s="183" t="s">
        <v>13</v>
      </c>
      <c r="E154" s="183">
        <v>1</v>
      </c>
      <c r="F154" s="183">
        <v>2</v>
      </c>
      <c r="G154" s="184" t="s">
        <v>13</v>
      </c>
      <c r="H154" s="25" t="s">
        <v>13</v>
      </c>
      <c r="I154" s="25" t="s">
        <v>13</v>
      </c>
    </row>
    <row r="155" spans="1:9" ht="15" thickBot="1" x14ac:dyDescent="0.35">
      <c r="A155" s="182" t="s">
        <v>18</v>
      </c>
      <c r="B155" s="182">
        <v>4</v>
      </c>
      <c r="C155" s="185" t="s">
        <v>13</v>
      </c>
      <c r="D155" s="165" t="s">
        <v>13</v>
      </c>
      <c r="E155" s="165" t="s">
        <v>13</v>
      </c>
      <c r="F155" s="165" t="s">
        <v>13</v>
      </c>
      <c r="G155" s="166" t="s">
        <v>13</v>
      </c>
      <c r="H155" s="83" t="s">
        <v>13</v>
      </c>
      <c r="I155" s="83" t="s">
        <v>13</v>
      </c>
    </row>
    <row r="156" spans="1:9" ht="15" thickBot="1" x14ac:dyDescent="0.35">
      <c r="A156" s="42" t="s">
        <v>18</v>
      </c>
      <c r="B156" s="186"/>
      <c r="C156" s="56">
        <v>9</v>
      </c>
      <c r="D156" s="50">
        <v>4</v>
      </c>
      <c r="E156" s="50">
        <v>5</v>
      </c>
      <c r="F156" s="50">
        <v>4</v>
      </c>
      <c r="G156" s="82">
        <v>14</v>
      </c>
      <c r="H156" s="33">
        <f>G156/F156*100-100</f>
        <v>250</v>
      </c>
      <c r="I156" s="33">
        <f>G156/C156*100-100</f>
        <v>55.555555555555571</v>
      </c>
    </row>
    <row r="157" spans="1:9" ht="15" thickBot="1" x14ac:dyDescent="0.35">
      <c r="A157" s="167" t="s">
        <v>31</v>
      </c>
      <c r="B157" s="187"/>
      <c r="C157" s="188">
        <v>12</v>
      </c>
      <c r="D157" s="188">
        <v>10</v>
      </c>
      <c r="E157" s="188">
        <v>8</v>
      </c>
      <c r="F157" s="188">
        <v>18</v>
      </c>
      <c r="G157" s="188">
        <v>39</v>
      </c>
      <c r="H157" s="86">
        <f>G157/F157*100-100</f>
        <v>116.66666666666666</v>
      </c>
      <c r="I157" s="149">
        <f>G157/C157*100-100</f>
        <v>225</v>
      </c>
    </row>
    <row r="158" spans="1:9" ht="15" thickBot="1" x14ac:dyDescent="0.35">
      <c r="A158" s="42" t="s">
        <v>32</v>
      </c>
      <c r="B158" s="42"/>
      <c r="C158" s="189">
        <v>2975</v>
      </c>
      <c r="D158" s="190">
        <v>2352</v>
      </c>
      <c r="E158" s="190">
        <v>2294</v>
      </c>
      <c r="F158" s="190">
        <v>2258</v>
      </c>
      <c r="G158" s="191">
        <v>2860</v>
      </c>
      <c r="H158" s="33">
        <f>G158/F158*100-100</f>
        <v>26.660761736049608</v>
      </c>
      <c r="I158" s="127">
        <f>G158/C158*100-100</f>
        <v>-3.8655462184873954</v>
      </c>
    </row>
    <row r="160" spans="1:9" x14ac:dyDescent="0.3">
      <c r="A160" s="192" t="s">
        <v>33</v>
      </c>
    </row>
    <row r="161" spans="1:6" x14ac:dyDescent="0.3">
      <c r="A161" s="192" t="s">
        <v>34</v>
      </c>
    </row>
    <row r="162" spans="1:6" x14ac:dyDescent="0.3">
      <c r="A162" s="192" t="s">
        <v>35</v>
      </c>
    </row>
    <row r="163" spans="1:6" x14ac:dyDescent="0.3">
      <c r="A163" s="192"/>
    </row>
    <row r="164" spans="1:6" x14ac:dyDescent="0.3">
      <c r="F164" s="193" t="s">
        <v>36</v>
      </c>
    </row>
    <row r="165" spans="1:6" x14ac:dyDescent="0.3">
      <c r="F165" s="193" t="s">
        <v>37</v>
      </c>
    </row>
  </sheetData>
  <mergeCells count="46">
    <mergeCell ref="A151:B151"/>
    <mergeCell ref="A156:B156"/>
    <mergeCell ref="A157:B157"/>
    <mergeCell ref="A158:B158"/>
    <mergeCell ref="A128:B128"/>
    <mergeCell ref="A134:B134"/>
    <mergeCell ref="A135:B135"/>
    <mergeCell ref="A136:I136"/>
    <mergeCell ref="A141:B141"/>
    <mergeCell ref="A146:B146"/>
    <mergeCell ref="A104:B104"/>
    <mergeCell ref="A105:B105"/>
    <mergeCell ref="A106:I106"/>
    <mergeCell ref="A110:B110"/>
    <mergeCell ref="A116:B116"/>
    <mergeCell ref="A122:B122"/>
    <mergeCell ref="A76:B76"/>
    <mergeCell ref="A77:I77"/>
    <mergeCell ref="A80:B80"/>
    <mergeCell ref="A86:B86"/>
    <mergeCell ref="A92:B92"/>
    <mergeCell ref="A98:B98"/>
    <mergeCell ref="A58:B58"/>
    <mergeCell ref="A59:I59"/>
    <mergeCell ref="A63:B63"/>
    <mergeCell ref="A67:B67"/>
    <mergeCell ref="A71:B71"/>
    <mergeCell ref="A75:B75"/>
    <mergeCell ref="A32:I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2025-02-26T08:41:31Z</dcterms:created>
  <dcterms:modified xsi:type="dcterms:W3CDTF">2025-02-26T08:42:14Z</dcterms:modified>
</cp:coreProperties>
</file>