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7\"/>
    </mc:Choice>
  </mc:AlternateContent>
  <xr:revisionPtr revIDLastSave="0" documentId="8_{1F51BC69-C3A1-426A-8F36-E5F42FEA344E}" xr6:coauthVersionLast="47" xr6:coauthVersionMax="47" xr10:uidLastSave="{00000000-0000-0000-0000-000000000000}"/>
  <bookViews>
    <workbookView xWindow="-108" yWindow="-108" windowWidth="23256" windowHeight="12456" xr2:uid="{45BDF95F-1A3B-4012-B7B8-70057854838C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H154" i="1"/>
  <c r="I153" i="1"/>
  <c r="H153" i="1"/>
  <c r="I151" i="1"/>
  <c r="H151" i="1"/>
  <c r="I149" i="1"/>
  <c r="I148" i="1"/>
  <c r="H148" i="1"/>
  <c r="I146" i="1"/>
  <c r="I144" i="1"/>
  <c r="I135" i="1"/>
  <c r="H135" i="1"/>
  <c r="I134" i="1"/>
  <c r="H134" i="1"/>
  <c r="I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4" i="1"/>
  <c r="I83" i="1"/>
  <c r="H83" i="1"/>
  <c r="I82" i="1"/>
  <c r="H82" i="1"/>
  <c r="I58" i="1"/>
  <c r="H58" i="1"/>
  <c r="I57" i="1"/>
  <c r="H57" i="1"/>
  <c r="I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H42" i="1"/>
  <c r="I41" i="1"/>
  <c r="H41" i="1"/>
  <c r="I39" i="1"/>
  <c r="H39" i="1"/>
  <c r="H38" i="1"/>
  <c r="I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<sst xmlns="http://schemas.openxmlformats.org/spreadsheetml/2006/main" count="582" uniqueCount="38">
  <si>
    <t>Suklasifikuotų galvijų skerdenų skaičius Lietuvos įmonėse 2025 m. 4–7 sav., vnt.</t>
  </si>
  <si>
    <t>Kategorija pagal
raumeningumą</t>
  </si>
  <si>
    <t>Kategorija pagal
riebumą</t>
  </si>
  <si>
    <t>Pokytis %</t>
  </si>
  <si>
    <t>7 sav.
(02 12–18)</t>
  </si>
  <si>
    <t>4 sav.
(01 20–26)</t>
  </si>
  <si>
    <t>5 sav.
(01 27–02 02)</t>
  </si>
  <si>
    <t>6 sav.
(02 03–09)</t>
  </si>
  <si>
    <t>7 sav.
(02 10–16)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</si>
  <si>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</si>
  <si>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</si>
  <si>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</si>
  <si>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</si>
  <si>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</si>
  <si>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</si>
  <si>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</si>
  <si>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</si>
  <si>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</si>
  <si>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</si>
  <si>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</si>
  <si>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</si>
  <si>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</si>
  <si>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</si>
  <si>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</si>
  <si>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</si>
  <si>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</si>
  <si>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</si>
  <si>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</si>
  <si>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</si>
  <si>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</si>
  <si>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</si>
  <si>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</si>
  <si>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</si>
  <si>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</si>
  <si>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7 savaitę su 2025 m.  6 savaite</t>
  </si>
  <si>
    <t>** lyginant 2025 m. 7 savaitę su 2024 m. 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</si>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</sst>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2" fontId="6" fillId="4" borderId="40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7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1" fillId="0" borderId="3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D479BF6-7A42-4A26-9373-20FFE719DF69}"/>
    <cellStyle name="Normal_Sheet1" xfId="1" xr:uid="{E0453693-6C49-44C5-90D9-2C49A962E406}"/>
    <cellStyle name="Normal_Sheet1 2" xfId="2" xr:uid="{596439D8-25F6-4F0E-A80B-DBCCF55DD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C098-1442-461C-8AC1-CA171C7FA858}">
  <dimension ref="A2:I165"/>
  <sheetViews>
    <sheetView showGridLines="0" tabSelected="1" workbookViewId="0">
      <selection activeCell="R158" sqref="R158"/>
    </sheetView>
  </sheetViews>
  <sheetFormatPr defaultRowHeight="14.4" x14ac:dyDescent="0.3"/>
  <cols>
    <col min="1" max="1" width="12" customWidth="1"/>
    <col min="2" max="2" width="13.109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>
        <v>1</v>
      </c>
      <c r="F8" s="23" t="s">
        <v>13</v>
      </c>
      <c r="G8" s="24">
        <v>1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 t="s">
        <v>13</v>
      </c>
      <c r="D10" s="31" t="s">
        <v>13</v>
      </c>
      <c r="E10" s="31">
        <v>1</v>
      </c>
      <c r="F10" s="31" t="s">
        <v>13</v>
      </c>
      <c r="G10" s="32">
        <v>1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2</v>
      </c>
      <c r="E11" s="36" t="s">
        <v>13</v>
      </c>
      <c r="F11" s="36">
        <v>3</v>
      </c>
      <c r="G11" s="37">
        <v>1</v>
      </c>
      <c r="H11" s="25">
        <f t="shared" ref="H11:H14" si="0">(G11/F11-1)*100</f>
        <v>-66.666666666666671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24</v>
      </c>
      <c r="D12" s="40">
        <v>17</v>
      </c>
      <c r="E12" s="40">
        <v>21</v>
      </c>
      <c r="F12" s="40">
        <v>26</v>
      </c>
      <c r="G12" s="41">
        <v>16</v>
      </c>
      <c r="H12" s="25">
        <f t="shared" si="0"/>
        <v>-38.46153846153846</v>
      </c>
      <c r="I12" s="25">
        <f>G12/C12*100-100</f>
        <v>-33.333333333333343</v>
      </c>
    </row>
    <row r="13" spans="1:9" x14ac:dyDescent="0.3">
      <c r="A13" s="38" t="s">
        <v>14</v>
      </c>
      <c r="B13" s="38">
        <v>3</v>
      </c>
      <c r="C13" s="39">
        <v>25</v>
      </c>
      <c r="D13" s="40">
        <v>15</v>
      </c>
      <c r="E13" s="40">
        <v>11</v>
      </c>
      <c r="F13" s="40">
        <v>20</v>
      </c>
      <c r="G13" s="41">
        <v>17</v>
      </c>
      <c r="H13" s="25">
        <f t="shared" si="0"/>
        <v>-15.000000000000002</v>
      </c>
      <c r="I13" s="25">
        <f t="shared" ref="I13:I28" si="1">G13/C13*100-100</f>
        <v>-32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>
        <v>1</v>
      </c>
      <c r="E14" s="40" t="s">
        <v>13</v>
      </c>
      <c r="F14" s="40">
        <v>1</v>
      </c>
      <c r="G14" s="41">
        <v>1</v>
      </c>
      <c r="H14" s="25">
        <f t="shared" si="0"/>
        <v>0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49</v>
      </c>
      <c r="D15" s="44">
        <v>35</v>
      </c>
      <c r="E15" s="44">
        <v>32</v>
      </c>
      <c r="F15" s="44">
        <v>50</v>
      </c>
      <c r="G15" s="45">
        <v>35</v>
      </c>
      <c r="H15" s="33">
        <f>(G15/F15-1)*100</f>
        <v>-30.000000000000004</v>
      </c>
      <c r="I15" s="33">
        <f t="shared" si="1"/>
        <v>-28.571428571428569</v>
      </c>
    </row>
    <row r="16" spans="1:9" x14ac:dyDescent="0.3">
      <c r="A16" s="38" t="s">
        <v>15</v>
      </c>
      <c r="B16" s="38">
        <v>1</v>
      </c>
      <c r="C16" s="39">
        <v>1</v>
      </c>
      <c r="D16" s="40">
        <v>6</v>
      </c>
      <c r="E16" s="40" t="s">
        <v>13</v>
      </c>
      <c r="F16" s="40">
        <v>5</v>
      </c>
      <c r="G16" s="41">
        <v>1</v>
      </c>
      <c r="H16" s="25">
        <f t="shared" ref="H16:H19" si="2">(G16/F16-1)*100</f>
        <v>-80</v>
      </c>
      <c r="I16" s="25">
        <f t="shared" si="1"/>
        <v>0</v>
      </c>
    </row>
    <row r="17" spans="1:9" x14ac:dyDescent="0.3">
      <c r="A17" s="38" t="s">
        <v>15</v>
      </c>
      <c r="B17" s="38">
        <v>2</v>
      </c>
      <c r="C17" s="39">
        <v>65</v>
      </c>
      <c r="D17" s="40">
        <v>51</v>
      </c>
      <c r="E17" s="40">
        <v>72</v>
      </c>
      <c r="F17" s="40">
        <v>41</v>
      </c>
      <c r="G17" s="41">
        <v>41</v>
      </c>
      <c r="H17" s="25">
        <f t="shared" si="2"/>
        <v>0</v>
      </c>
      <c r="I17" s="25">
        <f t="shared" si="1"/>
        <v>-36.923076923076927</v>
      </c>
    </row>
    <row r="18" spans="1:9" x14ac:dyDescent="0.3">
      <c r="A18" s="38" t="s">
        <v>15</v>
      </c>
      <c r="B18" s="38">
        <v>3</v>
      </c>
      <c r="C18" s="39">
        <v>74</v>
      </c>
      <c r="D18" s="40">
        <v>62</v>
      </c>
      <c r="E18" s="40">
        <v>68</v>
      </c>
      <c r="F18" s="40">
        <v>84</v>
      </c>
      <c r="G18" s="41">
        <v>56</v>
      </c>
      <c r="H18" s="25">
        <f t="shared" si="2"/>
        <v>-33.333333333333336</v>
      </c>
      <c r="I18" s="25">
        <f t="shared" si="1"/>
        <v>-24.324324324324323</v>
      </c>
    </row>
    <row r="19" spans="1:9" ht="15" thickBot="1" x14ac:dyDescent="0.35">
      <c r="A19" s="38" t="s">
        <v>15</v>
      </c>
      <c r="B19" s="38">
        <v>4</v>
      </c>
      <c r="C19" s="46">
        <v>4</v>
      </c>
      <c r="D19" s="47">
        <v>1</v>
      </c>
      <c r="E19" s="47">
        <v>6</v>
      </c>
      <c r="F19" s="47">
        <v>10</v>
      </c>
      <c r="G19" s="48">
        <v>3</v>
      </c>
      <c r="H19" s="25">
        <f t="shared" si="2"/>
        <v>-70</v>
      </c>
      <c r="I19" s="25">
        <f t="shared" si="1"/>
        <v>-25</v>
      </c>
    </row>
    <row r="20" spans="1:9" ht="15" thickBot="1" x14ac:dyDescent="0.35">
      <c r="A20" s="42" t="s">
        <v>15</v>
      </c>
      <c r="B20" s="42"/>
      <c r="C20" s="49">
        <v>144</v>
      </c>
      <c r="D20" s="50">
        <v>120</v>
      </c>
      <c r="E20" s="50">
        <v>146</v>
      </c>
      <c r="F20" s="50">
        <v>140</v>
      </c>
      <c r="G20" s="51">
        <v>101</v>
      </c>
      <c r="H20" s="33">
        <f>(G20/F20-1)*100</f>
        <v>-27.857142857142858</v>
      </c>
      <c r="I20" s="33">
        <f t="shared" si="1"/>
        <v>-29.861111111111114</v>
      </c>
    </row>
    <row r="21" spans="1:9" x14ac:dyDescent="0.3">
      <c r="A21" s="38" t="s">
        <v>16</v>
      </c>
      <c r="B21" s="38">
        <v>1</v>
      </c>
      <c r="C21" s="39">
        <v>14</v>
      </c>
      <c r="D21" s="40">
        <v>10</v>
      </c>
      <c r="E21" s="40">
        <v>15</v>
      </c>
      <c r="F21" s="40">
        <v>23</v>
      </c>
      <c r="G21" s="41">
        <v>23</v>
      </c>
      <c r="H21" s="25">
        <f>(G21/F21-1)*100</f>
        <v>0</v>
      </c>
      <c r="I21" s="52">
        <f t="shared" si="1"/>
        <v>64.285714285714278</v>
      </c>
    </row>
    <row r="22" spans="1:9" x14ac:dyDescent="0.3">
      <c r="A22" s="38" t="s">
        <v>16</v>
      </c>
      <c r="B22" s="38">
        <v>2</v>
      </c>
      <c r="C22" s="39">
        <v>297</v>
      </c>
      <c r="D22" s="40">
        <v>326</v>
      </c>
      <c r="E22" s="40">
        <v>235</v>
      </c>
      <c r="F22" s="40">
        <v>243</v>
      </c>
      <c r="G22" s="41">
        <v>273</v>
      </c>
      <c r="H22" s="25">
        <f t="shared" ref="H22:H23" si="3">(G22/F22-1)*100</f>
        <v>12.345679012345689</v>
      </c>
      <c r="I22" s="25">
        <f t="shared" si="1"/>
        <v>-8.0808080808080831</v>
      </c>
    </row>
    <row r="23" spans="1:9" x14ac:dyDescent="0.3">
      <c r="A23" s="38" t="s">
        <v>16</v>
      </c>
      <c r="B23" s="38">
        <v>3</v>
      </c>
      <c r="C23" s="39">
        <v>86</v>
      </c>
      <c r="D23" s="40">
        <v>117</v>
      </c>
      <c r="E23" s="40">
        <v>206</v>
      </c>
      <c r="F23" s="40">
        <v>96</v>
      </c>
      <c r="G23" s="41">
        <v>139</v>
      </c>
      <c r="H23" s="25">
        <f t="shared" si="3"/>
        <v>44.791666666666671</v>
      </c>
      <c r="I23" s="25">
        <f t="shared" si="1"/>
        <v>61.627906976744185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3">
        <v>1</v>
      </c>
      <c r="E24" s="53">
        <v>4</v>
      </c>
      <c r="F24" s="53" t="s">
        <v>13</v>
      </c>
      <c r="G24" s="54">
        <v>2</v>
      </c>
      <c r="H24" s="25" t="s">
        <v>13</v>
      </c>
      <c r="I24" s="25">
        <f t="shared" si="1"/>
        <v>100</v>
      </c>
    </row>
    <row r="25" spans="1:9" ht="15" thickBot="1" x14ac:dyDescent="0.35">
      <c r="A25" s="42" t="s">
        <v>17</v>
      </c>
      <c r="B25" s="42"/>
      <c r="C25" s="49">
        <v>398</v>
      </c>
      <c r="D25" s="50">
        <v>454</v>
      </c>
      <c r="E25" s="50">
        <v>460</v>
      </c>
      <c r="F25" s="50">
        <v>362</v>
      </c>
      <c r="G25" s="51">
        <v>437</v>
      </c>
      <c r="H25" s="33">
        <f>(G25/F25-1)*100</f>
        <v>20.718232044198892</v>
      </c>
      <c r="I25" s="33">
        <f t="shared" si="1"/>
        <v>9.7989949748743754</v>
      </c>
    </row>
    <row r="26" spans="1:9" x14ac:dyDescent="0.3">
      <c r="A26" s="38" t="s">
        <v>18</v>
      </c>
      <c r="B26" s="38">
        <v>1</v>
      </c>
      <c r="C26" s="55">
        <v>18</v>
      </c>
      <c r="D26" s="56">
        <v>11</v>
      </c>
      <c r="E26" s="56">
        <v>20</v>
      </c>
      <c r="F26" s="56">
        <v>23</v>
      </c>
      <c r="G26" s="57">
        <v>8</v>
      </c>
      <c r="H26" s="25">
        <f>(G26/F26-1)*100</f>
        <v>-65.217391304347828</v>
      </c>
      <c r="I26" s="25">
        <f t="shared" si="1"/>
        <v>-55.555555555555557</v>
      </c>
    </row>
    <row r="27" spans="1:9" x14ac:dyDescent="0.3">
      <c r="A27" s="38" t="s">
        <v>18</v>
      </c>
      <c r="B27" s="38">
        <v>2</v>
      </c>
      <c r="C27" s="39">
        <v>40</v>
      </c>
      <c r="D27" s="40">
        <v>42</v>
      </c>
      <c r="E27" s="40">
        <v>24</v>
      </c>
      <c r="F27" s="40">
        <v>25</v>
      </c>
      <c r="G27" s="41">
        <v>17</v>
      </c>
      <c r="H27" s="25">
        <f t="shared" ref="H27:H28" si="4">(G27/F27-1)*100</f>
        <v>-31.999999999999996</v>
      </c>
      <c r="I27" s="25">
        <f t="shared" si="1"/>
        <v>-57.5</v>
      </c>
    </row>
    <row r="28" spans="1:9" x14ac:dyDescent="0.3">
      <c r="A28" s="38" t="s">
        <v>18</v>
      </c>
      <c r="B28" s="38">
        <v>3</v>
      </c>
      <c r="C28" s="39">
        <v>27</v>
      </c>
      <c r="D28" s="40">
        <v>31</v>
      </c>
      <c r="E28" s="40">
        <v>13</v>
      </c>
      <c r="F28" s="40">
        <v>6</v>
      </c>
      <c r="G28" s="41">
        <v>9</v>
      </c>
      <c r="H28" s="25">
        <f t="shared" si="4"/>
        <v>50</v>
      </c>
      <c r="I28" s="25">
        <f t="shared" si="1"/>
        <v>-66.666666666666671</v>
      </c>
    </row>
    <row r="29" spans="1:9" ht="15" thickBot="1" x14ac:dyDescent="0.35">
      <c r="A29" s="38" t="s">
        <v>18</v>
      </c>
      <c r="B29" s="38">
        <v>4</v>
      </c>
      <c r="C29" s="39" t="s">
        <v>13</v>
      </c>
      <c r="D29" s="58" t="s">
        <v>13</v>
      </c>
      <c r="E29" s="58" t="s">
        <v>13</v>
      </c>
      <c r="F29" s="58" t="s">
        <v>13</v>
      </c>
      <c r="G29" s="59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49">
        <v>85</v>
      </c>
      <c r="D30" s="50">
        <v>84</v>
      </c>
      <c r="E30" s="50">
        <v>57</v>
      </c>
      <c r="F30" s="50">
        <v>54</v>
      </c>
      <c r="G30" s="51">
        <v>34</v>
      </c>
      <c r="H30" s="33">
        <f>(G30/F30-1)*100</f>
        <v>-37.037037037037038</v>
      </c>
      <c r="I30" s="33">
        <f>G30/C30*100-100</f>
        <v>-60</v>
      </c>
    </row>
    <row r="31" spans="1:9" ht="15" thickBot="1" x14ac:dyDescent="0.35">
      <c r="A31" s="60" t="s">
        <v>20</v>
      </c>
      <c r="B31" s="61"/>
      <c r="C31" s="62">
        <v>676</v>
      </c>
      <c r="D31" s="62">
        <v>693</v>
      </c>
      <c r="E31" s="62">
        <v>696</v>
      </c>
      <c r="F31" s="62">
        <v>606</v>
      </c>
      <c r="G31" s="62">
        <v>608</v>
      </c>
      <c r="H31" s="63">
        <f>G31/F31*100-100</f>
        <v>0.33003300330032914</v>
      </c>
      <c r="I31" s="64">
        <f>G31/C31*100-100</f>
        <v>-10.059171597633139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25" t="s">
        <v>13</v>
      </c>
      <c r="I33" s="25" t="s">
        <v>13</v>
      </c>
    </row>
    <row r="34" spans="1:9" x14ac:dyDescent="0.3">
      <c r="A34" s="66" t="s">
        <v>12</v>
      </c>
      <c r="B34" s="66">
        <v>2</v>
      </c>
      <c r="C34" s="70" t="s">
        <v>13</v>
      </c>
      <c r="D34" s="36" t="s">
        <v>13</v>
      </c>
      <c r="E34" s="36" t="s">
        <v>13</v>
      </c>
      <c r="F34" s="36">
        <v>1</v>
      </c>
      <c r="G34" s="71" t="s">
        <v>13</v>
      </c>
      <c r="H34" s="25" t="s">
        <v>13</v>
      </c>
      <c r="I34" s="25" t="s">
        <v>13</v>
      </c>
    </row>
    <row r="35" spans="1:9" ht="15" thickBot="1" x14ac:dyDescent="0.35">
      <c r="A35" s="66" t="s">
        <v>12</v>
      </c>
      <c r="B35" s="66">
        <v>3</v>
      </c>
      <c r="C35" s="72" t="s">
        <v>13</v>
      </c>
      <c r="D35" s="73" t="s">
        <v>13</v>
      </c>
      <c r="E35" s="73">
        <v>1</v>
      </c>
      <c r="F35" s="73" t="s">
        <v>13</v>
      </c>
      <c r="G35" s="74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75" t="s">
        <v>13</v>
      </c>
      <c r="D36" s="76" t="s">
        <v>13</v>
      </c>
      <c r="E36" s="76">
        <v>1</v>
      </c>
      <c r="F36" s="76">
        <v>1</v>
      </c>
      <c r="G36" s="77" t="s">
        <v>13</v>
      </c>
      <c r="H36" s="33" t="s">
        <v>13</v>
      </c>
      <c r="I36" s="33" t="s">
        <v>13</v>
      </c>
    </row>
    <row r="37" spans="1:9" x14ac:dyDescent="0.3">
      <c r="A37" s="38" t="s">
        <v>14</v>
      </c>
      <c r="B37" s="38">
        <v>1</v>
      </c>
      <c r="C37" s="78">
        <v>1</v>
      </c>
      <c r="D37" s="40" t="s">
        <v>13</v>
      </c>
      <c r="E37" s="40" t="s">
        <v>13</v>
      </c>
      <c r="F37" s="40" t="s">
        <v>13</v>
      </c>
      <c r="G37" s="79">
        <v>1</v>
      </c>
      <c r="H37" s="25" t="s">
        <v>13</v>
      </c>
      <c r="I37" s="25">
        <f t="shared" ref="I37" si="5">G37/C37*100-100</f>
        <v>0</v>
      </c>
    </row>
    <row r="38" spans="1:9" x14ac:dyDescent="0.3">
      <c r="A38" s="38" t="s">
        <v>14</v>
      </c>
      <c r="B38" s="38">
        <v>2</v>
      </c>
      <c r="C38" s="78" t="s">
        <v>13</v>
      </c>
      <c r="D38" s="40">
        <v>12</v>
      </c>
      <c r="E38" s="40">
        <v>9</v>
      </c>
      <c r="F38" s="40">
        <v>9</v>
      </c>
      <c r="G38" s="79">
        <v>7</v>
      </c>
      <c r="H38" s="25">
        <f>G38/F38*100-100</f>
        <v>-22.222222222222214</v>
      </c>
      <c r="I38" s="25" t="s">
        <v>13</v>
      </c>
    </row>
    <row r="39" spans="1:9" x14ac:dyDescent="0.3">
      <c r="A39" s="38" t="s">
        <v>14</v>
      </c>
      <c r="B39" s="38">
        <v>3</v>
      </c>
      <c r="C39" s="78">
        <v>4</v>
      </c>
      <c r="D39" s="40">
        <v>4</v>
      </c>
      <c r="E39" s="40">
        <v>3</v>
      </c>
      <c r="F39" s="40">
        <v>6</v>
      </c>
      <c r="G39" s="79">
        <v>4</v>
      </c>
      <c r="H39" s="25">
        <f>G39/F39*100-100</f>
        <v>-33.333333333333343</v>
      </c>
      <c r="I39" s="25">
        <f>G39/C39*100-100</f>
        <v>0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80">
        <v>5</v>
      </c>
      <c r="D41" s="50">
        <v>16</v>
      </c>
      <c r="E41" s="50">
        <v>12</v>
      </c>
      <c r="F41" s="50">
        <v>15</v>
      </c>
      <c r="G41" s="81">
        <v>12</v>
      </c>
      <c r="H41" s="33">
        <f>G41/F41*100-100</f>
        <v>-20</v>
      </c>
      <c r="I41" s="33">
        <f>G41/C41*100-100</f>
        <v>140</v>
      </c>
    </row>
    <row r="42" spans="1:9" x14ac:dyDescent="0.3">
      <c r="A42" s="38" t="s">
        <v>15</v>
      </c>
      <c r="B42" s="38">
        <v>1</v>
      </c>
      <c r="C42" s="78" t="s">
        <v>13</v>
      </c>
      <c r="D42" s="40">
        <v>3</v>
      </c>
      <c r="E42" s="40">
        <v>2</v>
      </c>
      <c r="F42" s="40">
        <v>1</v>
      </c>
      <c r="G42" s="79">
        <v>3</v>
      </c>
      <c r="H42" s="25">
        <f>G42/F42*100-100</f>
        <v>200</v>
      </c>
      <c r="I42" s="25" t="s">
        <v>13</v>
      </c>
    </row>
    <row r="43" spans="1:9" x14ac:dyDescent="0.3">
      <c r="A43" s="38" t="s">
        <v>15</v>
      </c>
      <c r="B43" s="38">
        <v>2</v>
      </c>
      <c r="C43" s="78">
        <v>20</v>
      </c>
      <c r="D43" s="40">
        <v>26</v>
      </c>
      <c r="E43" s="40">
        <v>11</v>
      </c>
      <c r="F43" s="40">
        <v>17</v>
      </c>
      <c r="G43" s="79">
        <v>21</v>
      </c>
      <c r="H43" s="25">
        <f>G43/F43*100-100</f>
        <v>23.529411764705884</v>
      </c>
      <c r="I43" s="25">
        <f>G43/C43*100-100</f>
        <v>5</v>
      </c>
    </row>
    <row r="44" spans="1:9" x14ac:dyDescent="0.3">
      <c r="A44" s="38" t="s">
        <v>15</v>
      </c>
      <c r="B44" s="38">
        <v>3</v>
      </c>
      <c r="C44" s="78">
        <v>17</v>
      </c>
      <c r="D44" s="40">
        <v>15</v>
      </c>
      <c r="E44" s="40">
        <v>8</v>
      </c>
      <c r="F44" s="40">
        <v>15</v>
      </c>
      <c r="G44" s="79">
        <v>11</v>
      </c>
      <c r="H44" s="25">
        <f>G44/F44*100-100</f>
        <v>-26.666666666666671</v>
      </c>
      <c r="I44" s="25">
        <f>G44/C44*100-100</f>
        <v>-35.294117647058826</v>
      </c>
    </row>
    <row r="45" spans="1:9" x14ac:dyDescent="0.3">
      <c r="A45" s="34" t="s">
        <v>15</v>
      </c>
      <c r="B45" s="34">
        <v>4</v>
      </c>
      <c r="C45" s="78">
        <v>1</v>
      </c>
      <c r="D45" s="40">
        <v>1</v>
      </c>
      <c r="E45" s="40" t="s">
        <v>13</v>
      </c>
      <c r="F45" s="40" t="s">
        <v>13</v>
      </c>
      <c r="G45" s="79">
        <v>1</v>
      </c>
      <c r="H45" s="25" t="s">
        <v>13</v>
      </c>
      <c r="I45" s="25">
        <f>G45/C45*100-100</f>
        <v>0</v>
      </c>
    </row>
    <row r="46" spans="1:9" ht="15" thickBot="1" x14ac:dyDescent="0.35">
      <c r="A46" s="34" t="s">
        <v>15</v>
      </c>
      <c r="B46" s="34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82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80">
        <v>38</v>
      </c>
      <c r="D47" s="50">
        <v>45</v>
      </c>
      <c r="E47" s="50">
        <v>21</v>
      </c>
      <c r="F47" s="50">
        <v>33</v>
      </c>
      <c r="G47" s="81">
        <v>36</v>
      </c>
      <c r="H47" s="33">
        <f t="shared" ref="H47:H54" si="6">G47/F47*100-100</f>
        <v>9.0909090909090793</v>
      </c>
      <c r="I47" s="33">
        <f t="shared" ref="I47:I55" si="7">G47/C47*100-100</f>
        <v>-5.2631578947368496</v>
      </c>
    </row>
    <row r="48" spans="1:9" x14ac:dyDescent="0.3">
      <c r="A48" s="38" t="s">
        <v>16</v>
      </c>
      <c r="B48" s="38">
        <v>1</v>
      </c>
      <c r="C48" s="78">
        <v>18</v>
      </c>
      <c r="D48" s="56">
        <v>2</v>
      </c>
      <c r="E48" s="56">
        <v>13</v>
      </c>
      <c r="F48" s="56">
        <v>10</v>
      </c>
      <c r="G48" s="83">
        <v>24</v>
      </c>
      <c r="H48" s="25">
        <f t="shared" si="6"/>
        <v>140</v>
      </c>
      <c r="I48" s="25">
        <f t="shared" si="7"/>
        <v>33.333333333333314</v>
      </c>
    </row>
    <row r="49" spans="1:9" x14ac:dyDescent="0.3">
      <c r="A49" s="38" t="s">
        <v>16</v>
      </c>
      <c r="B49" s="38">
        <v>2</v>
      </c>
      <c r="C49" s="78">
        <v>103</v>
      </c>
      <c r="D49" s="40">
        <v>87</v>
      </c>
      <c r="E49" s="40">
        <v>79</v>
      </c>
      <c r="F49" s="40">
        <v>80</v>
      </c>
      <c r="G49" s="79">
        <v>133</v>
      </c>
      <c r="H49" s="25">
        <f t="shared" si="6"/>
        <v>66.25</v>
      </c>
      <c r="I49" s="25">
        <f t="shared" si="7"/>
        <v>29.126213592233029</v>
      </c>
    </row>
    <row r="50" spans="1:9" x14ac:dyDescent="0.3">
      <c r="A50" s="38" t="s">
        <v>16</v>
      </c>
      <c r="B50" s="38">
        <v>3</v>
      </c>
      <c r="C50" s="78">
        <v>15</v>
      </c>
      <c r="D50" s="40">
        <v>27</v>
      </c>
      <c r="E50" s="40">
        <v>22</v>
      </c>
      <c r="F50" s="40">
        <v>27</v>
      </c>
      <c r="G50" s="79">
        <v>11</v>
      </c>
      <c r="H50" s="25">
        <f t="shared" si="6"/>
        <v>-59.25925925925926</v>
      </c>
      <c r="I50" s="25">
        <f t="shared" si="7"/>
        <v>-26.666666666666671</v>
      </c>
    </row>
    <row r="51" spans="1:9" ht="15" thickBot="1" x14ac:dyDescent="0.35">
      <c r="A51" s="38" t="s">
        <v>16</v>
      </c>
      <c r="B51" s="38">
        <v>4</v>
      </c>
      <c r="C51" s="78">
        <v>2</v>
      </c>
      <c r="D51" s="40">
        <v>1</v>
      </c>
      <c r="E51" s="40" t="s">
        <v>13</v>
      </c>
      <c r="F51" s="40" t="s">
        <v>13</v>
      </c>
      <c r="G51" s="79" t="s">
        <v>13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80">
        <v>138</v>
      </c>
      <c r="D52" s="50">
        <v>117</v>
      </c>
      <c r="E52" s="50">
        <v>114</v>
      </c>
      <c r="F52" s="50">
        <v>117</v>
      </c>
      <c r="G52" s="81">
        <v>168</v>
      </c>
      <c r="H52" s="33">
        <f t="shared" si="6"/>
        <v>43.589743589743591</v>
      </c>
      <c r="I52" s="33">
        <f t="shared" si="7"/>
        <v>21.739130434782624</v>
      </c>
    </row>
    <row r="53" spans="1:9" x14ac:dyDescent="0.3">
      <c r="A53" s="38" t="s">
        <v>18</v>
      </c>
      <c r="B53" s="38">
        <v>1</v>
      </c>
      <c r="C53" s="78">
        <v>10</v>
      </c>
      <c r="D53" s="56">
        <v>2</v>
      </c>
      <c r="E53" s="56">
        <v>5</v>
      </c>
      <c r="F53" s="56">
        <v>1</v>
      </c>
      <c r="G53" s="83">
        <v>6</v>
      </c>
      <c r="H53" s="25">
        <f t="shared" si="6"/>
        <v>500</v>
      </c>
      <c r="I53" s="25">
        <f t="shared" si="7"/>
        <v>-40</v>
      </c>
    </row>
    <row r="54" spans="1:9" x14ac:dyDescent="0.3">
      <c r="A54" s="38" t="s">
        <v>18</v>
      </c>
      <c r="B54" s="38">
        <v>2</v>
      </c>
      <c r="C54" s="78">
        <v>8</v>
      </c>
      <c r="D54" s="40">
        <v>6</v>
      </c>
      <c r="E54" s="40">
        <v>13</v>
      </c>
      <c r="F54" s="40">
        <v>5</v>
      </c>
      <c r="G54" s="79">
        <v>15</v>
      </c>
      <c r="H54" s="25">
        <f t="shared" si="6"/>
        <v>200</v>
      </c>
      <c r="I54" s="82">
        <f t="shared" si="7"/>
        <v>87.5</v>
      </c>
    </row>
    <row r="55" spans="1:9" x14ac:dyDescent="0.3">
      <c r="A55" s="38" t="s">
        <v>18</v>
      </c>
      <c r="B55" s="38">
        <v>3</v>
      </c>
      <c r="C55" s="78">
        <v>1</v>
      </c>
      <c r="D55" s="40">
        <v>3</v>
      </c>
      <c r="E55" s="40">
        <v>1</v>
      </c>
      <c r="F55" s="40" t="s">
        <v>13</v>
      </c>
      <c r="G55" s="79">
        <v>2</v>
      </c>
      <c r="H55" s="25" t="s">
        <v>13</v>
      </c>
      <c r="I55" s="82">
        <f t="shared" si="7"/>
        <v>100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53" t="s">
        <v>13</v>
      </c>
      <c r="F56" s="53" t="s">
        <v>13</v>
      </c>
      <c r="G56" s="85" t="s">
        <v>13</v>
      </c>
      <c r="H56" s="25" t="s">
        <v>13</v>
      </c>
      <c r="I56" s="82" t="s">
        <v>13</v>
      </c>
    </row>
    <row r="57" spans="1:9" ht="15" thickBot="1" x14ac:dyDescent="0.35">
      <c r="A57" s="42" t="s">
        <v>18</v>
      </c>
      <c r="B57" s="42"/>
      <c r="C57" s="80">
        <v>19</v>
      </c>
      <c r="D57" s="50">
        <v>11</v>
      </c>
      <c r="E57" s="50">
        <v>19</v>
      </c>
      <c r="F57" s="50">
        <v>6</v>
      </c>
      <c r="G57" s="81">
        <v>23</v>
      </c>
      <c r="H57" s="33">
        <f>G57/F57*100-100</f>
        <v>283.33333333333337</v>
      </c>
      <c r="I57" s="33">
        <f>G57/C57*100-100</f>
        <v>21.05263157894737</v>
      </c>
    </row>
    <row r="58" spans="1:9" ht="15" thickBot="1" x14ac:dyDescent="0.35">
      <c r="A58" s="60" t="s">
        <v>23</v>
      </c>
      <c r="B58" s="61"/>
      <c r="C58" s="62">
        <v>200</v>
      </c>
      <c r="D58" s="62">
        <v>189</v>
      </c>
      <c r="E58" s="62">
        <v>167</v>
      </c>
      <c r="F58" s="62">
        <v>172</v>
      </c>
      <c r="G58" s="62">
        <v>239</v>
      </c>
      <c r="H58" s="86">
        <f>G58/F58*100-100</f>
        <v>38.953488372093034</v>
      </c>
      <c r="I58" s="64">
        <f>G58/C58*100-100</f>
        <v>19.5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6" t="s">
        <v>13</v>
      </c>
    </row>
    <row r="62" spans="1:9" ht="15" thickBot="1" x14ac:dyDescent="0.35">
      <c r="A62" s="88" t="s">
        <v>14</v>
      </c>
      <c r="B62" s="88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33" t="s">
        <v>13</v>
      </c>
    </row>
    <row r="64" spans="1:9" x14ac:dyDescent="0.3">
      <c r="A64" s="88" t="s">
        <v>15</v>
      </c>
      <c r="B64" s="88">
        <v>2</v>
      </c>
      <c r="C64" s="93" t="s">
        <v>13</v>
      </c>
      <c r="D64" s="92" t="s">
        <v>13</v>
      </c>
      <c r="E64" s="92" t="s">
        <v>13</v>
      </c>
      <c r="F64" s="92" t="s">
        <v>13</v>
      </c>
      <c r="G64" s="104" t="s">
        <v>13</v>
      </c>
      <c r="H64" s="92" t="s">
        <v>13</v>
      </c>
      <c r="I64" s="96" t="s">
        <v>13</v>
      </c>
    </row>
    <row r="65" spans="1:9" x14ac:dyDescent="0.3">
      <c r="A65" s="34" t="s">
        <v>15</v>
      </c>
      <c r="B65" s="34">
        <v>3</v>
      </c>
      <c r="C65" s="105" t="s">
        <v>13</v>
      </c>
      <c r="D65" s="106" t="s">
        <v>13</v>
      </c>
      <c r="E65" s="106" t="s">
        <v>13</v>
      </c>
      <c r="F65" s="106" t="s">
        <v>13</v>
      </c>
      <c r="G65" s="107" t="s">
        <v>13</v>
      </c>
      <c r="H65" s="25" t="s">
        <v>13</v>
      </c>
      <c r="I65" s="96" t="s">
        <v>13</v>
      </c>
    </row>
    <row r="66" spans="1:9" ht="15" thickBot="1" x14ac:dyDescent="0.35">
      <c r="A66" s="34" t="s">
        <v>15</v>
      </c>
      <c r="B66" s="34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5" t="s">
        <v>13</v>
      </c>
      <c r="I66" s="82" t="s">
        <v>13</v>
      </c>
    </row>
    <row r="67" spans="1:9" ht="15" thickBot="1" x14ac:dyDescent="0.35">
      <c r="A67" s="29" t="s">
        <v>25</v>
      </c>
      <c r="B67" s="29"/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5" t="s">
        <v>13</v>
      </c>
      <c r="I68" s="82" t="s">
        <v>13</v>
      </c>
    </row>
    <row r="69" spans="1:9" x14ac:dyDescent="0.3">
      <c r="A69" s="34" t="s">
        <v>16</v>
      </c>
      <c r="B69" s="34">
        <v>3</v>
      </c>
      <c r="C69" s="113" t="s">
        <v>13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25" t="s">
        <v>13</v>
      </c>
      <c r="I69" s="82" t="s">
        <v>13</v>
      </c>
    </row>
    <row r="70" spans="1:9" ht="15" thickBot="1" x14ac:dyDescent="0.35">
      <c r="A70" s="34" t="s">
        <v>16</v>
      </c>
      <c r="B70" s="34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5" t="s">
        <v>13</v>
      </c>
      <c r="I70" s="82" t="s">
        <v>13</v>
      </c>
    </row>
    <row r="71" spans="1:9" ht="15" thickBot="1" x14ac:dyDescent="0.35">
      <c r="A71" s="29" t="s">
        <v>17</v>
      </c>
      <c r="B71" s="29"/>
      <c r="C71" s="108" t="s">
        <v>13</v>
      </c>
      <c r="D71" s="109" t="s">
        <v>13</v>
      </c>
      <c r="E71" s="109" t="s">
        <v>13</v>
      </c>
      <c r="F71" s="109" t="s">
        <v>13</v>
      </c>
      <c r="G71" s="110" t="s">
        <v>13</v>
      </c>
      <c r="H71" s="33" t="s">
        <v>13</v>
      </c>
      <c r="I71" s="33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>
        <v>1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5" t="s">
        <v>13</v>
      </c>
      <c r="I73" s="122" t="s">
        <v>13</v>
      </c>
    </row>
    <row r="74" spans="1:9" ht="15" thickBot="1" x14ac:dyDescent="0.35">
      <c r="A74" s="34" t="s">
        <v>18</v>
      </c>
      <c r="B74" s="34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2" t="s">
        <v>13</v>
      </c>
    </row>
    <row r="75" spans="1:9" ht="15" thickBot="1" x14ac:dyDescent="0.35">
      <c r="A75" s="29" t="s">
        <v>18</v>
      </c>
      <c r="B75" s="29"/>
      <c r="C75" s="108">
        <v>1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3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1</v>
      </c>
      <c r="D76" s="131" t="s">
        <v>13</v>
      </c>
      <c r="E76" s="131" t="s">
        <v>13</v>
      </c>
      <c r="F76" s="131" t="s">
        <v>13</v>
      </c>
      <c r="G76" s="131" t="s">
        <v>13</v>
      </c>
      <c r="H76" s="86" t="s">
        <v>13</v>
      </c>
      <c r="I76" s="64" t="s">
        <v>13</v>
      </c>
    </row>
    <row r="77" spans="1:9" ht="15" thickBot="1" x14ac:dyDescent="0.35">
      <c r="A77" s="65" t="s">
        <v>27</v>
      </c>
      <c r="B77" s="65"/>
      <c r="C77" s="65"/>
      <c r="D77" s="65"/>
      <c r="E77" s="65"/>
      <c r="F77" s="65"/>
      <c r="G77" s="65"/>
      <c r="H77" s="65"/>
      <c r="I77" s="132"/>
    </row>
    <row r="78" spans="1:9" x14ac:dyDescent="0.3">
      <c r="A78" s="66" t="s">
        <v>12</v>
      </c>
      <c r="B78" s="66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6" t="s">
        <v>12</v>
      </c>
      <c r="B79" s="66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2" t="s">
        <v>13</v>
      </c>
      <c r="I79" s="136" t="s">
        <v>13</v>
      </c>
    </row>
    <row r="80" spans="1:9" ht="15" thickBot="1" x14ac:dyDescent="0.35">
      <c r="A80" s="65" t="s">
        <v>12</v>
      </c>
      <c r="B80" s="65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38" t="s">
        <v>14</v>
      </c>
      <c r="B81" s="38">
        <v>1</v>
      </c>
      <c r="C81" s="143" t="s">
        <v>13</v>
      </c>
      <c r="D81" s="144" t="s">
        <v>13</v>
      </c>
      <c r="E81" s="144" t="s">
        <v>13</v>
      </c>
      <c r="F81" s="144" t="s">
        <v>13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38" t="s">
        <v>14</v>
      </c>
      <c r="B82" s="38">
        <v>2</v>
      </c>
      <c r="C82" s="147">
        <v>1</v>
      </c>
      <c r="D82" s="47" t="s">
        <v>13</v>
      </c>
      <c r="E82" s="47" t="s">
        <v>13</v>
      </c>
      <c r="F82" s="47">
        <v>1</v>
      </c>
      <c r="G82" s="148">
        <v>1</v>
      </c>
      <c r="H82" s="25">
        <f>G82/F82*100-100</f>
        <v>0</v>
      </c>
      <c r="I82" s="82">
        <f>G82/C82*100-100</f>
        <v>0</v>
      </c>
    </row>
    <row r="83" spans="1:9" x14ac:dyDescent="0.3">
      <c r="A83" s="38" t="s">
        <v>14</v>
      </c>
      <c r="B83" s="38">
        <v>3</v>
      </c>
      <c r="C83" s="78">
        <v>7</v>
      </c>
      <c r="D83" s="40">
        <v>3</v>
      </c>
      <c r="E83" s="40">
        <v>2</v>
      </c>
      <c r="F83" s="40">
        <v>8</v>
      </c>
      <c r="G83" s="79">
        <v>9</v>
      </c>
      <c r="H83" s="25">
        <f>G83/F83*100-100</f>
        <v>12.5</v>
      </c>
      <c r="I83" s="82">
        <f>G83/C83*100-100</f>
        <v>28.571428571428584</v>
      </c>
    </row>
    <row r="84" spans="1:9" x14ac:dyDescent="0.3">
      <c r="A84" s="38" t="s">
        <v>14</v>
      </c>
      <c r="B84" s="38">
        <v>4</v>
      </c>
      <c r="C84" s="78">
        <v>7</v>
      </c>
      <c r="D84" s="40">
        <v>1</v>
      </c>
      <c r="E84" s="40">
        <v>5</v>
      </c>
      <c r="F84" s="40" t="s">
        <v>13</v>
      </c>
      <c r="G84" s="79">
        <v>4</v>
      </c>
      <c r="H84" s="25" t="s">
        <v>13</v>
      </c>
      <c r="I84" s="82">
        <f>G84/C84*100-100</f>
        <v>-42.857142857142861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 t="s">
        <v>13</v>
      </c>
      <c r="E85" s="40" t="s">
        <v>13</v>
      </c>
      <c r="F85" s="40">
        <v>1</v>
      </c>
      <c r="G85" s="79" t="s">
        <v>13</v>
      </c>
      <c r="H85" s="82" t="s">
        <v>13</v>
      </c>
      <c r="I85" s="82" t="s">
        <v>13</v>
      </c>
    </row>
    <row r="86" spans="1:9" ht="15" thickBot="1" x14ac:dyDescent="0.35">
      <c r="A86" s="42" t="s">
        <v>14</v>
      </c>
      <c r="B86" s="42"/>
      <c r="C86" s="80">
        <v>15</v>
      </c>
      <c r="D86" s="50">
        <v>4</v>
      </c>
      <c r="E86" s="50">
        <v>7</v>
      </c>
      <c r="F86" s="50">
        <v>10</v>
      </c>
      <c r="G86" s="81">
        <v>14</v>
      </c>
      <c r="H86" s="127">
        <f>G86/F86*100-100</f>
        <v>40</v>
      </c>
      <c r="I86" s="127">
        <f t="shared" ref="I86:I102" si="8">G86/C86*100-100</f>
        <v>-6.6666666666666714</v>
      </c>
    </row>
    <row r="87" spans="1:9" x14ac:dyDescent="0.3">
      <c r="A87" s="38" t="s">
        <v>15</v>
      </c>
      <c r="B87" s="38">
        <v>1</v>
      </c>
      <c r="C87" s="78">
        <v>1</v>
      </c>
      <c r="D87" s="40" t="s">
        <v>13</v>
      </c>
      <c r="E87" s="40" t="s">
        <v>13</v>
      </c>
      <c r="F87" s="40" t="s">
        <v>13</v>
      </c>
      <c r="G87" s="79" t="s">
        <v>13</v>
      </c>
      <c r="H87" s="82" t="s">
        <v>13</v>
      </c>
      <c r="I87" s="82" t="s">
        <v>13</v>
      </c>
    </row>
    <row r="88" spans="1:9" x14ac:dyDescent="0.3">
      <c r="A88" s="38" t="s">
        <v>15</v>
      </c>
      <c r="B88" s="38">
        <v>2</v>
      </c>
      <c r="C88" s="78">
        <v>9</v>
      </c>
      <c r="D88" s="40">
        <v>10</v>
      </c>
      <c r="E88" s="40">
        <v>10</v>
      </c>
      <c r="F88" s="40">
        <v>1</v>
      </c>
      <c r="G88" s="79">
        <v>2</v>
      </c>
      <c r="H88" s="82">
        <f t="shared" ref="H88:H102" si="9">G88/F88*100-100</f>
        <v>100</v>
      </c>
      <c r="I88" s="82">
        <f t="shared" si="8"/>
        <v>-77.777777777777771</v>
      </c>
    </row>
    <row r="89" spans="1:9" x14ac:dyDescent="0.3">
      <c r="A89" s="38" t="s">
        <v>15</v>
      </c>
      <c r="B89" s="38">
        <v>3</v>
      </c>
      <c r="C89" s="78">
        <v>27</v>
      </c>
      <c r="D89" s="40">
        <v>26</v>
      </c>
      <c r="E89" s="40">
        <v>22</v>
      </c>
      <c r="F89" s="40">
        <v>16</v>
      </c>
      <c r="G89" s="79">
        <v>15</v>
      </c>
      <c r="H89" s="25">
        <f t="shared" si="9"/>
        <v>-6.25</v>
      </c>
      <c r="I89" s="82">
        <f t="shared" si="8"/>
        <v>-44.444444444444443</v>
      </c>
    </row>
    <row r="90" spans="1:9" x14ac:dyDescent="0.3">
      <c r="A90" s="38" t="s">
        <v>15</v>
      </c>
      <c r="B90" s="38">
        <v>4</v>
      </c>
      <c r="C90" s="78">
        <v>35</v>
      </c>
      <c r="D90" s="40">
        <v>20</v>
      </c>
      <c r="E90" s="40">
        <v>33</v>
      </c>
      <c r="F90" s="40">
        <v>28</v>
      </c>
      <c r="G90" s="79">
        <v>33</v>
      </c>
      <c r="H90" s="25">
        <f t="shared" si="9"/>
        <v>17.857142857142861</v>
      </c>
      <c r="I90" s="82">
        <f t="shared" si="8"/>
        <v>-5.7142857142857224</v>
      </c>
    </row>
    <row r="91" spans="1:9" ht="15" thickBot="1" x14ac:dyDescent="0.35">
      <c r="A91" s="38" t="s">
        <v>15</v>
      </c>
      <c r="B91" s="38">
        <v>5</v>
      </c>
      <c r="C91" s="147">
        <v>1</v>
      </c>
      <c r="D91" s="47">
        <v>4</v>
      </c>
      <c r="E91" s="47">
        <v>1</v>
      </c>
      <c r="F91" s="47">
        <v>6</v>
      </c>
      <c r="G91" s="148" t="s">
        <v>13</v>
      </c>
      <c r="H91" s="25" t="s">
        <v>13</v>
      </c>
      <c r="I91" s="82" t="s">
        <v>13</v>
      </c>
    </row>
    <row r="92" spans="1:9" ht="15" thickBot="1" x14ac:dyDescent="0.35">
      <c r="A92" s="42" t="s">
        <v>15</v>
      </c>
      <c r="B92" s="42"/>
      <c r="C92" s="80">
        <v>73</v>
      </c>
      <c r="D92" s="50">
        <v>60</v>
      </c>
      <c r="E92" s="50">
        <v>66</v>
      </c>
      <c r="F92" s="50">
        <v>51</v>
      </c>
      <c r="G92" s="81">
        <v>50</v>
      </c>
      <c r="H92" s="33">
        <f t="shared" si="9"/>
        <v>-1.9607843137254974</v>
      </c>
      <c r="I92" s="33">
        <f t="shared" si="8"/>
        <v>-31.506849315068493</v>
      </c>
    </row>
    <row r="93" spans="1:9" x14ac:dyDescent="0.3">
      <c r="A93" s="38" t="s">
        <v>16</v>
      </c>
      <c r="B93" s="38">
        <v>1</v>
      </c>
      <c r="C93" s="149">
        <v>7</v>
      </c>
      <c r="D93" s="40">
        <v>8</v>
      </c>
      <c r="E93" s="40">
        <v>2</v>
      </c>
      <c r="F93" s="40">
        <v>1</v>
      </c>
      <c r="G93" s="83">
        <v>2</v>
      </c>
      <c r="H93" s="25">
        <f t="shared" si="9"/>
        <v>100</v>
      </c>
      <c r="I93" s="82">
        <f t="shared" si="8"/>
        <v>-71.428571428571431</v>
      </c>
    </row>
    <row r="94" spans="1:9" x14ac:dyDescent="0.3">
      <c r="A94" s="38" t="s">
        <v>16</v>
      </c>
      <c r="B94" s="38">
        <v>2</v>
      </c>
      <c r="C94" s="78">
        <v>145</v>
      </c>
      <c r="D94" s="40">
        <v>93</v>
      </c>
      <c r="E94" s="40">
        <v>120</v>
      </c>
      <c r="F94" s="40">
        <v>78</v>
      </c>
      <c r="G94" s="79">
        <v>75</v>
      </c>
      <c r="H94" s="25">
        <f t="shared" si="9"/>
        <v>-3.8461538461538396</v>
      </c>
      <c r="I94" s="82">
        <f t="shared" si="8"/>
        <v>-48.275862068965516</v>
      </c>
    </row>
    <row r="95" spans="1:9" x14ac:dyDescent="0.3">
      <c r="A95" s="38" t="s">
        <v>16</v>
      </c>
      <c r="B95" s="38">
        <v>3</v>
      </c>
      <c r="C95" s="78">
        <v>395</v>
      </c>
      <c r="D95" s="40">
        <v>275</v>
      </c>
      <c r="E95" s="40">
        <v>301</v>
      </c>
      <c r="F95" s="40">
        <v>327</v>
      </c>
      <c r="G95" s="79">
        <v>240</v>
      </c>
      <c r="H95" s="25">
        <f t="shared" si="9"/>
        <v>-26.605504587155963</v>
      </c>
      <c r="I95" s="82">
        <f t="shared" si="8"/>
        <v>-39.24050632911392</v>
      </c>
    </row>
    <row r="96" spans="1:9" x14ac:dyDescent="0.3">
      <c r="A96" s="38" t="s">
        <v>16</v>
      </c>
      <c r="B96" s="38">
        <v>4</v>
      </c>
      <c r="C96" s="78">
        <v>83</v>
      </c>
      <c r="D96" s="40">
        <v>112</v>
      </c>
      <c r="E96" s="40">
        <v>94</v>
      </c>
      <c r="F96" s="40">
        <v>105</v>
      </c>
      <c r="G96" s="79">
        <v>129</v>
      </c>
      <c r="H96" s="25">
        <f t="shared" si="9"/>
        <v>22.857142857142861</v>
      </c>
      <c r="I96" s="82">
        <f t="shared" si="8"/>
        <v>55.421686746987945</v>
      </c>
    </row>
    <row r="97" spans="1:9" ht="15" thickBot="1" x14ac:dyDescent="0.35">
      <c r="A97" s="38" t="s">
        <v>16</v>
      </c>
      <c r="B97" s="38">
        <v>5</v>
      </c>
      <c r="C97" s="78">
        <v>2</v>
      </c>
      <c r="D97" s="53">
        <v>3</v>
      </c>
      <c r="E97" s="53">
        <v>3</v>
      </c>
      <c r="F97" s="53">
        <v>6</v>
      </c>
      <c r="G97" s="85">
        <v>3</v>
      </c>
      <c r="H97" s="25">
        <f t="shared" si="9"/>
        <v>-50</v>
      </c>
      <c r="I97" s="82">
        <f t="shared" si="8"/>
        <v>50</v>
      </c>
    </row>
    <row r="98" spans="1:9" ht="15" thickBot="1" x14ac:dyDescent="0.35">
      <c r="A98" s="42" t="s">
        <v>16</v>
      </c>
      <c r="B98" s="42"/>
      <c r="C98" s="80">
        <v>632</v>
      </c>
      <c r="D98" s="50">
        <v>491</v>
      </c>
      <c r="E98" s="50">
        <v>520</v>
      </c>
      <c r="F98" s="50">
        <v>517</v>
      </c>
      <c r="G98" s="81">
        <v>449</v>
      </c>
      <c r="H98" s="33">
        <f t="shared" si="9"/>
        <v>-13.152804642166345</v>
      </c>
      <c r="I98" s="33">
        <f t="shared" si="8"/>
        <v>-28.955696202531641</v>
      </c>
    </row>
    <row r="99" spans="1:9" x14ac:dyDescent="0.3">
      <c r="A99" s="38" t="s">
        <v>18</v>
      </c>
      <c r="B99" s="38">
        <v>1</v>
      </c>
      <c r="C99" s="78">
        <v>143</v>
      </c>
      <c r="D99" s="40">
        <v>157</v>
      </c>
      <c r="E99" s="40">
        <v>158</v>
      </c>
      <c r="F99" s="40">
        <v>130</v>
      </c>
      <c r="G99" s="79">
        <v>135</v>
      </c>
      <c r="H99" s="25">
        <f t="shared" si="9"/>
        <v>3.8461538461538538</v>
      </c>
      <c r="I99" s="25">
        <f t="shared" si="8"/>
        <v>-5.5944055944056004</v>
      </c>
    </row>
    <row r="100" spans="1:9" x14ac:dyDescent="0.3">
      <c r="A100" s="38" t="s">
        <v>18</v>
      </c>
      <c r="B100" s="38">
        <v>2</v>
      </c>
      <c r="C100" s="78">
        <v>299</v>
      </c>
      <c r="D100" s="40">
        <v>237</v>
      </c>
      <c r="E100" s="40">
        <v>206</v>
      </c>
      <c r="F100" s="40">
        <v>251</v>
      </c>
      <c r="G100" s="79">
        <v>209</v>
      </c>
      <c r="H100" s="25">
        <f t="shared" si="9"/>
        <v>-16.733067729083658</v>
      </c>
      <c r="I100" s="25">
        <f t="shared" si="8"/>
        <v>-30.100334448160538</v>
      </c>
    </row>
    <row r="101" spans="1:9" x14ac:dyDescent="0.3">
      <c r="A101" s="38" t="s">
        <v>18</v>
      </c>
      <c r="B101" s="38">
        <v>3</v>
      </c>
      <c r="C101" s="78">
        <v>150</v>
      </c>
      <c r="D101" s="40">
        <v>145</v>
      </c>
      <c r="E101" s="40">
        <v>150</v>
      </c>
      <c r="F101" s="40">
        <v>159</v>
      </c>
      <c r="G101" s="79">
        <v>166</v>
      </c>
      <c r="H101" s="25">
        <f t="shared" si="9"/>
        <v>4.4025157232704402</v>
      </c>
      <c r="I101" s="25">
        <f t="shared" si="8"/>
        <v>10.666666666666671</v>
      </c>
    </row>
    <row r="102" spans="1:9" x14ac:dyDescent="0.3">
      <c r="A102" s="38" t="s">
        <v>18</v>
      </c>
      <c r="B102" s="38">
        <v>4</v>
      </c>
      <c r="C102" s="78">
        <v>13</v>
      </c>
      <c r="D102" s="40">
        <v>19</v>
      </c>
      <c r="E102" s="40">
        <v>16</v>
      </c>
      <c r="F102" s="40">
        <v>7</v>
      </c>
      <c r="G102" s="79">
        <v>19</v>
      </c>
      <c r="H102" s="25">
        <f t="shared" si="9"/>
        <v>171.42857142857144</v>
      </c>
      <c r="I102" s="25">
        <f t="shared" si="8"/>
        <v>46.153846153846132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53" t="s">
        <v>13</v>
      </c>
      <c r="E103" s="53" t="s">
        <v>13</v>
      </c>
      <c r="F103" s="53" t="s">
        <v>13</v>
      </c>
      <c r="G103" s="85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80">
        <v>605</v>
      </c>
      <c r="D104" s="50">
        <v>558</v>
      </c>
      <c r="E104" s="50">
        <v>530</v>
      </c>
      <c r="F104" s="50">
        <v>547</v>
      </c>
      <c r="G104" s="81">
        <v>529</v>
      </c>
      <c r="H104" s="118">
        <f>G104/F104*100-100</f>
        <v>-3.2906764168190108</v>
      </c>
      <c r="I104" s="118">
        <f>G104/C104*100-100</f>
        <v>-12.561983471074385</v>
      </c>
    </row>
    <row r="105" spans="1:9" ht="15" thickBot="1" x14ac:dyDescent="0.35">
      <c r="A105" s="60" t="s">
        <v>28</v>
      </c>
      <c r="B105" s="61"/>
      <c r="C105" s="62">
        <v>1325</v>
      </c>
      <c r="D105" s="62">
        <v>1113</v>
      </c>
      <c r="E105" s="62">
        <v>1123</v>
      </c>
      <c r="F105" s="62">
        <v>1125</v>
      </c>
      <c r="G105" s="62">
        <v>1042</v>
      </c>
      <c r="H105" s="86">
        <f>G105/F105*100-100</f>
        <v>-7.37777777777778</v>
      </c>
      <c r="I105" s="150">
        <f>G105/C105*100-100</f>
        <v>-21.35849056603773</v>
      </c>
    </row>
    <row r="106" spans="1:9" ht="15" thickBot="1" x14ac:dyDescent="0.35">
      <c r="A106" s="65" t="s">
        <v>29</v>
      </c>
      <c r="B106" s="65"/>
      <c r="C106" s="65"/>
      <c r="D106" s="65"/>
      <c r="E106" s="65"/>
      <c r="F106" s="65"/>
      <c r="G106" s="65"/>
      <c r="H106" s="65"/>
      <c r="I106" s="65"/>
    </row>
    <row r="107" spans="1:9" x14ac:dyDescent="0.3">
      <c r="A107" s="151" t="s">
        <v>12</v>
      </c>
      <c r="B107" s="151">
        <v>2</v>
      </c>
      <c r="C107" s="67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6" t="s">
        <v>12</v>
      </c>
      <c r="B108" s="66">
        <v>3</v>
      </c>
      <c r="C108" s="72" t="s">
        <v>13</v>
      </c>
      <c r="D108" s="136" t="s">
        <v>13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25" t="s">
        <v>13</v>
      </c>
    </row>
    <row r="109" spans="1:9" ht="15" thickBot="1" x14ac:dyDescent="0.35">
      <c r="A109" s="66" t="s">
        <v>12</v>
      </c>
      <c r="B109" s="66">
        <v>4</v>
      </c>
      <c r="C109" s="72" t="s">
        <v>13</v>
      </c>
      <c r="D109" s="106" t="s">
        <v>13</v>
      </c>
      <c r="E109" s="106">
        <v>1</v>
      </c>
      <c r="F109" s="106" t="s">
        <v>13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5" t="s">
        <v>12</v>
      </c>
      <c r="B110" s="65"/>
      <c r="C110" s="140" t="s">
        <v>13</v>
      </c>
      <c r="D110" s="155" t="s">
        <v>13</v>
      </c>
      <c r="E110" s="155">
        <v>1</v>
      </c>
      <c r="F110" s="155" t="s">
        <v>13</v>
      </c>
      <c r="G110" s="156" t="s">
        <v>13</v>
      </c>
      <c r="H110" s="33" t="s">
        <v>13</v>
      </c>
      <c r="I110" s="33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>
        <v>1</v>
      </c>
      <c r="G111" s="160" t="s">
        <v>13</v>
      </c>
      <c r="H111" s="161" t="s">
        <v>13</v>
      </c>
      <c r="I111" s="146" t="s">
        <v>13</v>
      </c>
    </row>
    <row r="112" spans="1:9" x14ac:dyDescent="0.3">
      <c r="A112" s="66" t="s">
        <v>14</v>
      </c>
      <c r="B112" s="34">
        <v>2</v>
      </c>
      <c r="C112" s="78">
        <v>3</v>
      </c>
      <c r="D112" s="36">
        <v>1</v>
      </c>
      <c r="E112" s="36" t="s">
        <v>13</v>
      </c>
      <c r="F112" s="36">
        <v>8</v>
      </c>
      <c r="G112" s="71">
        <v>2</v>
      </c>
      <c r="H112" s="25">
        <f>G112/F112*100-100</f>
        <v>-75</v>
      </c>
      <c r="I112" s="20">
        <f>G112/C112*100-100</f>
        <v>-33.333333333333343</v>
      </c>
    </row>
    <row r="113" spans="1:9" x14ac:dyDescent="0.3">
      <c r="A113" s="34" t="s">
        <v>14</v>
      </c>
      <c r="B113" s="38">
        <v>3</v>
      </c>
      <c r="C113" s="78">
        <v>12</v>
      </c>
      <c r="D113" s="106">
        <v>5</v>
      </c>
      <c r="E113" s="106">
        <v>2</v>
      </c>
      <c r="F113" s="106">
        <v>16</v>
      </c>
      <c r="G113" s="107">
        <v>10</v>
      </c>
      <c r="H113" s="25">
        <f>G113/F113*100-100</f>
        <v>-37.5</v>
      </c>
      <c r="I113" s="20">
        <f>G113/C113*100-100</f>
        <v>-16.666666666666657</v>
      </c>
    </row>
    <row r="114" spans="1:9" x14ac:dyDescent="0.3">
      <c r="A114" s="38" t="s">
        <v>14</v>
      </c>
      <c r="B114" s="34">
        <v>4</v>
      </c>
      <c r="C114" s="78">
        <v>9</v>
      </c>
      <c r="D114" s="106">
        <v>1</v>
      </c>
      <c r="E114" s="106">
        <v>1</v>
      </c>
      <c r="F114" s="106">
        <v>7</v>
      </c>
      <c r="G114" s="107">
        <v>8</v>
      </c>
      <c r="H114" s="25">
        <f>G114/F114*100-100</f>
        <v>14.285714285714278</v>
      </c>
      <c r="I114" s="20">
        <f t="shared" ref="I114" si="10">G114/C114*100-100</f>
        <v>-11.111111111111114</v>
      </c>
    </row>
    <row r="115" spans="1:9" ht="15" thickBot="1" x14ac:dyDescent="0.35">
      <c r="A115" s="34" t="s">
        <v>14</v>
      </c>
      <c r="B115" s="34">
        <v>5</v>
      </c>
      <c r="C115" s="78">
        <v>1</v>
      </c>
      <c r="D115" s="106">
        <v>1</v>
      </c>
      <c r="E115" s="106" t="s">
        <v>13</v>
      </c>
      <c r="F115" s="106">
        <v>2</v>
      </c>
      <c r="G115" s="107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80">
        <v>25</v>
      </c>
      <c r="D116" s="50">
        <v>8</v>
      </c>
      <c r="E116" s="50">
        <v>3</v>
      </c>
      <c r="F116" s="50">
        <v>34</v>
      </c>
      <c r="G116" s="81">
        <v>20</v>
      </c>
      <c r="H116" s="127">
        <f>G116/F116*100-100</f>
        <v>-41.17647058823529</v>
      </c>
      <c r="I116" s="33">
        <f>G116/C116*100-100</f>
        <v>-20</v>
      </c>
    </row>
    <row r="117" spans="1:9" x14ac:dyDescent="0.3">
      <c r="A117" s="162" t="s">
        <v>15</v>
      </c>
      <c r="B117" s="162">
        <v>1</v>
      </c>
      <c r="C117" s="163" t="s">
        <v>13</v>
      </c>
      <c r="D117" s="164" t="s">
        <v>13</v>
      </c>
      <c r="E117" s="164" t="s">
        <v>13</v>
      </c>
      <c r="F117" s="164">
        <v>2</v>
      </c>
      <c r="G117" s="165" t="s">
        <v>13</v>
      </c>
      <c r="H117" s="25" t="s">
        <v>13</v>
      </c>
      <c r="I117" s="82" t="s">
        <v>13</v>
      </c>
    </row>
    <row r="118" spans="1:9" x14ac:dyDescent="0.3">
      <c r="A118" s="38" t="s">
        <v>15</v>
      </c>
      <c r="B118" s="38">
        <v>2</v>
      </c>
      <c r="C118" s="78">
        <v>14</v>
      </c>
      <c r="D118" s="40">
        <v>2</v>
      </c>
      <c r="E118" s="40">
        <v>6</v>
      </c>
      <c r="F118" s="40">
        <v>10</v>
      </c>
      <c r="G118" s="79">
        <v>7</v>
      </c>
      <c r="H118" s="25">
        <f t="shared" ref="H118:H131" si="11">G118/F118*100-100</f>
        <v>-30</v>
      </c>
      <c r="I118" s="82">
        <f t="shared" ref="I118:I132" si="12">G118/C118*100-100</f>
        <v>-50</v>
      </c>
    </row>
    <row r="119" spans="1:9" x14ac:dyDescent="0.3">
      <c r="A119" s="38" t="s">
        <v>15</v>
      </c>
      <c r="B119" s="38">
        <v>3</v>
      </c>
      <c r="C119" s="78">
        <v>51</v>
      </c>
      <c r="D119" s="40">
        <v>27</v>
      </c>
      <c r="E119" s="40">
        <v>37</v>
      </c>
      <c r="F119" s="40">
        <v>56</v>
      </c>
      <c r="G119" s="79">
        <v>53</v>
      </c>
      <c r="H119" s="25">
        <f t="shared" si="11"/>
        <v>-5.3571428571428612</v>
      </c>
      <c r="I119" s="25">
        <f t="shared" si="12"/>
        <v>3.9215686274509949</v>
      </c>
    </row>
    <row r="120" spans="1:9" x14ac:dyDescent="0.3">
      <c r="A120" s="38" t="s">
        <v>15</v>
      </c>
      <c r="B120" s="38">
        <v>4</v>
      </c>
      <c r="C120" s="78">
        <v>31</v>
      </c>
      <c r="D120" s="40">
        <v>35</v>
      </c>
      <c r="E120" s="40">
        <v>18</v>
      </c>
      <c r="F120" s="40">
        <v>17</v>
      </c>
      <c r="G120" s="79">
        <v>20</v>
      </c>
      <c r="H120" s="25">
        <f t="shared" si="11"/>
        <v>17.64705882352942</v>
      </c>
      <c r="I120" s="25">
        <f t="shared" si="12"/>
        <v>-35.483870967741936</v>
      </c>
    </row>
    <row r="121" spans="1:9" ht="15" thickBot="1" x14ac:dyDescent="0.35">
      <c r="A121" s="38" t="s">
        <v>15</v>
      </c>
      <c r="B121" s="38">
        <v>5</v>
      </c>
      <c r="C121" s="147" t="s">
        <v>13</v>
      </c>
      <c r="D121" s="166">
        <v>2</v>
      </c>
      <c r="E121" s="166">
        <v>2</v>
      </c>
      <c r="F121" s="166">
        <v>1</v>
      </c>
      <c r="G121" s="167">
        <v>1</v>
      </c>
      <c r="H121" s="25">
        <f t="shared" si="11"/>
        <v>0</v>
      </c>
      <c r="I121" s="25" t="s">
        <v>13</v>
      </c>
    </row>
    <row r="122" spans="1:9" ht="15" thickBot="1" x14ac:dyDescent="0.35">
      <c r="A122" s="42" t="s">
        <v>15</v>
      </c>
      <c r="B122" s="42"/>
      <c r="C122" s="80">
        <v>96</v>
      </c>
      <c r="D122" s="50">
        <v>66</v>
      </c>
      <c r="E122" s="50">
        <v>63</v>
      </c>
      <c r="F122" s="50">
        <v>86</v>
      </c>
      <c r="G122" s="81">
        <v>81</v>
      </c>
      <c r="H122" s="33">
        <f t="shared" si="11"/>
        <v>-5.8139534883720927</v>
      </c>
      <c r="I122" s="33">
        <f>G122/C122*100-100</f>
        <v>-15.625</v>
      </c>
    </row>
    <row r="123" spans="1:9" x14ac:dyDescent="0.3">
      <c r="A123" s="38" t="s">
        <v>16</v>
      </c>
      <c r="B123" s="38">
        <v>1</v>
      </c>
      <c r="C123" s="78">
        <v>3</v>
      </c>
      <c r="D123" s="40">
        <v>1</v>
      </c>
      <c r="E123" s="40">
        <v>3</v>
      </c>
      <c r="F123" s="40" t="s">
        <v>13</v>
      </c>
      <c r="G123" s="79">
        <v>1</v>
      </c>
      <c r="H123" s="25" t="s">
        <v>13</v>
      </c>
      <c r="I123" s="25">
        <f t="shared" si="12"/>
        <v>-66.666666666666671</v>
      </c>
    </row>
    <row r="124" spans="1:9" x14ac:dyDescent="0.3">
      <c r="A124" s="38" t="s">
        <v>16</v>
      </c>
      <c r="B124" s="38">
        <v>2</v>
      </c>
      <c r="C124" s="78">
        <v>88</v>
      </c>
      <c r="D124" s="40">
        <v>38</v>
      </c>
      <c r="E124" s="40">
        <v>46</v>
      </c>
      <c r="F124" s="40">
        <v>36</v>
      </c>
      <c r="G124" s="79">
        <v>39</v>
      </c>
      <c r="H124" s="25">
        <f t="shared" si="11"/>
        <v>8.3333333333333286</v>
      </c>
      <c r="I124" s="25">
        <f t="shared" si="12"/>
        <v>-55.68181818181818</v>
      </c>
    </row>
    <row r="125" spans="1:9" x14ac:dyDescent="0.3">
      <c r="A125" s="38" t="s">
        <v>16</v>
      </c>
      <c r="B125" s="38">
        <v>3</v>
      </c>
      <c r="C125" s="78">
        <v>153</v>
      </c>
      <c r="D125" s="40">
        <v>110</v>
      </c>
      <c r="E125" s="40">
        <v>126</v>
      </c>
      <c r="F125" s="40">
        <v>126</v>
      </c>
      <c r="G125" s="79">
        <v>113</v>
      </c>
      <c r="H125" s="25">
        <f t="shared" si="11"/>
        <v>-10.317460317460316</v>
      </c>
      <c r="I125" s="25">
        <f t="shared" si="12"/>
        <v>-26.143790849673195</v>
      </c>
    </row>
    <row r="126" spans="1:9" x14ac:dyDescent="0.3">
      <c r="A126" s="38" t="s">
        <v>16</v>
      </c>
      <c r="B126" s="38">
        <v>4</v>
      </c>
      <c r="C126" s="78">
        <v>29</v>
      </c>
      <c r="D126" s="40">
        <v>54</v>
      </c>
      <c r="E126" s="40">
        <v>41</v>
      </c>
      <c r="F126" s="40">
        <v>38</v>
      </c>
      <c r="G126" s="79">
        <v>39</v>
      </c>
      <c r="H126" s="25">
        <f t="shared" si="11"/>
        <v>2.6315789473684248</v>
      </c>
      <c r="I126" s="25">
        <f t="shared" si="12"/>
        <v>34.482758620689651</v>
      </c>
    </row>
    <row r="127" spans="1:9" ht="15" thickBot="1" x14ac:dyDescent="0.35">
      <c r="A127" s="38" t="s">
        <v>16</v>
      </c>
      <c r="B127" s="38">
        <v>5</v>
      </c>
      <c r="C127" s="105" t="s">
        <v>13</v>
      </c>
      <c r="D127" s="106">
        <v>1</v>
      </c>
      <c r="E127" s="106">
        <v>1</v>
      </c>
      <c r="F127" s="106" t="s">
        <v>13</v>
      </c>
      <c r="G127" s="107">
        <v>1</v>
      </c>
      <c r="H127" s="25" t="s">
        <v>13</v>
      </c>
      <c r="I127" s="25" t="s">
        <v>13</v>
      </c>
    </row>
    <row r="128" spans="1:9" ht="15" thickBot="1" x14ac:dyDescent="0.35">
      <c r="A128" s="42" t="s">
        <v>16</v>
      </c>
      <c r="B128" s="42"/>
      <c r="C128" s="80">
        <v>273</v>
      </c>
      <c r="D128" s="50">
        <v>204</v>
      </c>
      <c r="E128" s="50">
        <v>217</v>
      </c>
      <c r="F128" s="50">
        <v>200</v>
      </c>
      <c r="G128" s="81">
        <v>193</v>
      </c>
      <c r="H128" s="33">
        <f t="shared" si="11"/>
        <v>-3.5</v>
      </c>
      <c r="I128" s="33">
        <f t="shared" si="12"/>
        <v>-29.304029304029299</v>
      </c>
    </row>
    <row r="129" spans="1:9" x14ac:dyDescent="0.3">
      <c r="A129" s="38" t="s">
        <v>18</v>
      </c>
      <c r="B129" s="38">
        <v>1</v>
      </c>
      <c r="C129" s="78">
        <v>8</v>
      </c>
      <c r="D129" s="40">
        <v>6</v>
      </c>
      <c r="E129" s="40">
        <v>10</v>
      </c>
      <c r="F129" s="40">
        <v>8</v>
      </c>
      <c r="G129" s="79">
        <v>4</v>
      </c>
      <c r="H129" s="25">
        <f t="shared" si="11"/>
        <v>-50</v>
      </c>
      <c r="I129" s="25">
        <f t="shared" si="12"/>
        <v>-50</v>
      </c>
    </row>
    <row r="130" spans="1:9" x14ac:dyDescent="0.3">
      <c r="A130" s="38" t="s">
        <v>18</v>
      </c>
      <c r="B130" s="38">
        <v>2</v>
      </c>
      <c r="C130" s="78">
        <v>36</v>
      </c>
      <c r="D130" s="40">
        <v>30</v>
      </c>
      <c r="E130" s="40">
        <v>37</v>
      </c>
      <c r="F130" s="40">
        <v>32</v>
      </c>
      <c r="G130" s="79">
        <v>33</v>
      </c>
      <c r="H130" s="25">
        <f t="shared" si="11"/>
        <v>3.125</v>
      </c>
      <c r="I130" s="25">
        <f t="shared" si="12"/>
        <v>-8.3333333333333428</v>
      </c>
    </row>
    <row r="131" spans="1:9" x14ac:dyDescent="0.3">
      <c r="A131" s="38" t="s">
        <v>18</v>
      </c>
      <c r="B131" s="38">
        <v>3</v>
      </c>
      <c r="C131" s="78">
        <v>35</v>
      </c>
      <c r="D131" s="40">
        <v>44</v>
      </c>
      <c r="E131" s="40">
        <v>21</v>
      </c>
      <c r="F131" s="40">
        <v>23</v>
      </c>
      <c r="G131" s="79">
        <v>19</v>
      </c>
      <c r="H131" s="25">
        <f t="shared" si="11"/>
        <v>-17.391304347826093</v>
      </c>
      <c r="I131" s="25">
        <f t="shared" si="12"/>
        <v>-45.714285714285715</v>
      </c>
    </row>
    <row r="132" spans="1:9" x14ac:dyDescent="0.3">
      <c r="A132" s="38" t="s">
        <v>18</v>
      </c>
      <c r="B132" s="38">
        <v>4</v>
      </c>
      <c r="C132" s="78">
        <v>2</v>
      </c>
      <c r="D132" s="40">
        <v>3</v>
      </c>
      <c r="E132" s="40">
        <v>4</v>
      </c>
      <c r="F132" s="40" t="s">
        <v>13</v>
      </c>
      <c r="G132" s="79">
        <v>1</v>
      </c>
      <c r="H132" s="25" t="s">
        <v>13</v>
      </c>
      <c r="I132" s="25">
        <f t="shared" si="12"/>
        <v>-50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53" t="s">
        <v>13</v>
      </c>
      <c r="E133" s="53" t="s">
        <v>13</v>
      </c>
      <c r="F133" s="53" t="s">
        <v>13</v>
      </c>
      <c r="G133" s="85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80">
        <v>81</v>
      </c>
      <c r="D134" s="50">
        <v>83</v>
      </c>
      <c r="E134" s="50">
        <v>72</v>
      </c>
      <c r="F134" s="50">
        <v>63</v>
      </c>
      <c r="G134" s="81">
        <v>57</v>
      </c>
      <c r="H134" s="33">
        <f>G134/F134*100-100</f>
        <v>-9.5238095238095184</v>
      </c>
      <c r="I134" s="33">
        <f>G134/C134*100-100</f>
        <v>-29.629629629629633</v>
      </c>
    </row>
    <row r="135" spans="1:9" ht="15" thickBot="1" x14ac:dyDescent="0.35">
      <c r="A135" s="168" t="s">
        <v>12</v>
      </c>
      <c r="B135" s="168"/>
      <c r="C135" s="169">
        <v>475</v>
      </c>
      <c r="D135" s="62">
        <v>361</v>
      </c>
      <c r="E135" s="62">
        <v>356</v>
      </c>
      <c r="F135" s="62">
        <v>383</v>
      </c>
      <c r="G135" s="62">
        <v>351</v>
      </c>
      <c r="H135" s="86">
        <f>G135/F135*100-100</f>
        <v>-8.3550913838120096</v>
      </c>
      <c r="I135" s="150">
        <f>G135/C135*100-100</f>
        <v>-26.105263157894726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89">
        <v>1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96" t="s">
        <v>13</v>
      </c>
      <c r="I137" s="96" t="s">
        <v>13</v>
      </c>
    </row>
    <row r="138" spans="1:9" x14ac:dyDescent="0.3">
      <c r="A138" s="172" t="s">
        <v>14</v>
      </c>
      <c r="B138" s="172">
        <v>2</v>
      </c>
      <c r="C138" s="93" t="s">
        <v>13</v>
      </c>
      <c r="D138" s="94" t="s">
        <v>13</v>
      </c>
      <c r="E138" s="94">
        <v>1</v>
      </c>
      <c r="F138" s="94" t="s">
        <v>13</v>
      </c>
      <c r="G138" s="95" t="s">
        <v>13</v>
      </c>
      <c r="H138" s="25" t="s">
        <v>13</v>
      </c>
      <c r="I138" s="25" t="s">
        <v>13</v>
      </c>
    </row>
    <row r="139" spans="1:9" x14ac:dyDescent="0.3">
      <c r="A139" s="172" t="s">
        <v>14</v>
      </c>
      <c r="B139" s="172">
        <v>3</v>
      </c>
      <c r="C139" s="93" t="s">
        <v>13</v>
      </c>
      <c r="D139" s="94">
        <v>1</v>
      </c>
      <c r="E139" s="94" t="s">
        <v>13</v>
      </c>
      <c r="F139" s="94" t="s">
        <v>13</v>
      </c>
      <c r="G139" s="95" t="s">
        <v>13</v>
      </c>
      <c r="H139" s="25" t="s">
        <v>13</v>
      </c>
      <c r="I139" s="25" t="s">
        <v>13</v>
      </c>
    </row>
    <row r="140" spans="1:9" ht="15" thickBot="1" x14ac:dyDescent="0.35">
      <c r="A140" s="172" t="s">
        <v>14</v>
      </c>
      <c r="B140" s="172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5" t="s">
        <v>13</v>
      </c>
      <c r="I140" s="25" t="s">
        <v>13</v>
      </c>
    </row>
    <row r="141" spans="1:9" ht="15" thickBot="1" x14ac:dyDescent="0.35">
      <c r="A141" s="170" t="s">
        <v>14</v>
      </c>
      <c r="B141" s="173"/>
      <c r="C141" s="174">
        <v>1</v>
      </c>
      <c r="D141" s="175">
        <v>1</v>
      </c>
      <c r="E141" s="175">
        <v>1</v>
      </c>
      <c r="F141" s="175" t="s">
        <v>13</v>
      </c>
      <c r="G141" s="176" t="s">
        <v>13</v>
      </c>
      <c r="H141" s="33" t="s">
        <v>13</v>
      </c>
      <c r="I141" s="33" t="s">
        <v>13</v>
      </c>
    </row>
    <row r="142" spans="1:9" x14ac:dyDescent="0.3">
      <c r="A142" s="172" t="s">
        <v>15</v>
      </c>
      <c r="B142" s="172">
        <v>1</v>
      </c>
      <c r="C142" s="93" t="s">
        <v>13</v>
      </c>
      <c r="D142" s="92" t="s">
        <v>13</v>
      </c>
      <c r="E142" s="92" t="s">
        <v>13</v>
      </c>
      <c r="F142" s="92" t="s">
        <v>13</v>
      </c>
      <c r="G142" s="104" t="s">
        <v>13</v>
      </c>
      <c r="H142" s="96" t="s">
        <v>13</v>
      </c>
      <c r="I142" s="96" t="s">
        <v>13</v>
      </c>
    </row>
    <row r="143" spans="1:9" x14ac:dyDescent="0.3">
      <c r="A143" s="34" t="s">
        <v>15</v>
      </c>
      <c r="B143" s="34">
        <v>2</v>
      </c>
      <c r="C143" s="105" t="s">
        <v>13</v>
      </c>
      <c r="D143" s="47">
        <v>7</v>
      </c>
      <c r="E143" s="47">
        <v>2</v>
      </c>
      <c r="F143" s="47" t="s">
        <v>13</v>
      </c>
      <c r="G143" s="148">
        <v>1</v>
      </c>
      <c r="H143" s="25" t="s">
        <v>13</v>
      </c>
      <c r="I143" s="25" t="s">
        <v>13</v>
      </c>
    </row>
    <row r="144" spans="1:9" x14ac:dyDescent="0.3">
      <c r="A144" s="34" t="s">
        <v>15</v>
      </c>
      <c r="B144" s="34">
        <v>3</v>
      </c>
      <c r="C144" s="105">
        <v>4</v>
      </c>
      <c r="D144" s="47" t="s">
        <v>13</v>
      </c>
      <c r="E144" s="47" t="s">
        <v>13</v>
      </c>
      <c r="F144" s="47" t="s">
        <v>13</v>
      </c>
      <c r="G144" s="148">
        <v>1</v>
      </c>
      <c r="H144" s="25" t="s">
        <v>13</v>
      </c>
      <c r="I144" s="25">
        <f t="shared" ref="I144" si="13">G144/C144*100-100</f>
        <v>-75</v>
      </c>
    </row>
    <row r="145" spans="1:9" ht="15" thickBot="1" x14ac:dyDescent="0.35">
      <c r="A145" s="34" t="s">
        <v>15</v>
      </c>
      <c r="B145" s="34">
        <v>4</v>
      </c>
      <c r="C145" s="147" t="s">
        <v>13</v>
      </c>
      <c r="D145" s="47" t="s">
        <v>13</v>
      </c>
      <c r="E145" s="47" t="s">
        <v>13</v>
      </c>
      <c r="F145" s="47" t="s">
        <v>13</v>
      </c>
      <c r="G145" s="148" t="s">
        <v>13</v>
      </c>
      <c r="H145" s="25" t="s">
        <v>13</v>
      </c>
      <c r="I145" s="82" t="s">
        <v>13</v>
      </c>
    </row>
    <row r="146" spans="1:9" ht="15" thickBot="1" x14ac:dyDescent="0.35">
      <c r="A146" s="29" t="s">
        <v>15</v>
      </c>
      <c r="B146" s="177"/>
      <c r="C146" s="75">
        <v>4</v>
      </c>
      <c r="D146" s="178">
        <v>7</v>
      </c>
      <c r="E146" s="178">
        <v>2</v>
      </c>
      <c r="F146" s="178" t="s">
        <v>13</v>
      </c>
      <c r="G146" s="179">
        <v>2</v>
      </c>
      <c r="H146" s="33" t="s">
        <v>13</v>
      </c>
      <c r="I146" s="33">
        <f>G146/C146*100-100</f>
        <v>-50</v>
      </c>
    </row>
    <row r="147" spans="1:9" x14ac:dyDescent="0.3">
      <c r="A147" s="114" t="s">
        <v>16</v>
      </c>
      <c r="B147" s="114">
        <v>1</v>
      </c>
      <c r="C147" s="180" t="s">
        <v>13</v>
      </c>
      <c r="D147" s="181" t="s">
        <v>13</v>
      </c>
      <c r="E147" s="181" t="s">
        <v>13</v>
      </c>
      <c r="F147" s="181" t="s">
        <v>13</v>
      </c>
      <c r="G147" s="182">
        <v>4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7">
        <v>4</v>
      </c>
      <c r="D148" s="47">
        <v>10</v>
      </c>
      <c r="E148" s="47">
        <v>1</v>
      </c>
      <c r="F148" s="47">
        <v>3</v>
      </c>
      <c r="G148" s="148">
        <v>5</v>
      </c>
      <c r="H148" s="25">
        <f t="shared" ref="H148" si="14">G148/F148*100-100</f>
        <v>66.666666666666686</v>
      </c>
      <c r="I148" s="25">
        <f t="shared" ref="I148:I149" si="15">G148/C148*100-100</f>
        <v>25</v>
      </c>
    </row>
    <row r="149" spans="1:9" x14ac:dyDescent="0.3">
      <c r="A149" s="38" t="s">
        <v>16</v>
      </c>
      <c r="B149" s="38">
        <v>3</v>
      </c>
      <c r="C149" s="147">
        <v>1</v>
      </c>
      <c r="D149" s="47">
        <v>10</v>
      </c>
      <c r="E149" s="47">
        <v>2</v>
      </c>
      <c r="F149" s="47" t="s">
        <v>13</v>
      </c>
      <c r="G149" s="148">
        <v>2</v>
      </c>
      <c r="H149" s="25" t="s">
        <v>13</v>
      </c>
      <c r="I149" s="25">
        <f t="shared" si="15"/>
        <v>100</v>
      </c>
    </row>
    <row r="150" spans="1:9" ht="15" thickBot="1" x14ac:dyDescent="0.35">
      <c r="A150" s="38" t="s">
        <v>16</v>
      </c>
      <c r="B150" s="38">
        <v>4</v>
      </c>
      <c r="C150" s="147" t="s">
        <v>13</v>
      </c>
      <c r="D150" s="47" t="s">
        <v>13</v>
      </c>
      <c r="E150" s="47" t="s">
        <v>13</v>
      </c>
      <c r="F150" s="47" t="s">
        <v>13</v>
      </c>
      <c r="G150" s="148">
        <v>1</v>
      </c>
      <c r="H150" s="25"/>
      <c r="I150" s="25" t="s">
        <v>13</v>
      </c>
    </row>
    <row r="151" spans="1:9" ht="15" thickBot="1" x14ac:dyDescent="0.35">
      <c r="A151" s="42" t="s">
        <v>16</v>
      </c>
      <c r="B151" s="42"/>
      <c r="C151" s="80">
        <v>5</v>
      </c>
      <c r="D151" s="76">
        <v>20</v>
      </c>
      <c r="E151" s="76">
        <v>3</v>
      </c>
      <c r="F151" s="76">
        <v>3</v>
      </c>
      <c r="G151" s="77">
        <v>12</v>
      </c>
      <c r="H151" s="33">
        <f>G151/F151*100-100</f>
        <v>300</v>
      </c>
      <c r="I151" s="33">
        <f>G151/C151*100-100</f>
        <v>140</v>
      </c>
    </row>
    <row r="152" spans="1:9" x14ac:dyDescent="0.3">
      <c r="A152" s="38" t="s">
        <v>18</v>
      </c>
      <c r="B152" s="38">
        <v>1</v>
      </c>
      <c r="C152" s="180">
        <v>4</v>
      </c>
      <c r="D152" s="47">
        <v>6</v>
      </c>
      <c r="E152" s="47">
        <v>3</v>
      </c>
      <c r="F152" s="47">
        <v>1</v>
      </c>
      <c r="G152" s="148" t="s">
        <v>13</v>
      </c>
      <c r="H152" s="25" t="s">
        <v>13</v>
      </c>
      <c r="I152" s="25" t="s">
        <v>13</v>
      </c>
    </row>
    <row r="153" spans="1:9" x14ac:dyDescent="0.3">
      <c r="A153" s="34" t="s">
        <v>18</v>
      </c>
      <c r="B153" s="34">
        <v>2</v>
      </c>
      <c r="C153" s="105">
        <v>5</v>
      </c>
      <c r="D153" s="106" t="s">
        <v>13</v>
      </c>
      <c r="E153" s="106">
        <v>1</v>
      </c>
      <c r="F153" s="106">
        <v>3</v>
      </c>
      <c r="G153" s="107">
        <v>2</v>
      </c>
      <c r="H153" s="25">
        <f t="shared" ref="H153:H154" si="16">G153/F153*100-100</f>
        <v>-33.333333333333343</v>
      </c>
      <c r="I153" s="25">
        <f t="shared" ref="I153" si="17">G153/C153*100-100</f>
        <v>-60</v>
      </c>
    </row>
    <row r="154" spans="1:9" x14ac:dyDescent="0.3">
      <c r="A154" s="183" t="s">
        <v>18</v>
      </c>
      <c r="B154" s="183">
        <v>3</v>
      </c>
      <c r="C154" s="147" t="s">
        <v>13</v>
      </c>
      <c r="D154" s="184">
        <v>7</v>
      </c>
      <c r="E154" s="184" t="s">
        <v>13</v>
      </c>
      <c r="F154" s="184">
        <v>1</v>
      </c>
      <c r="G154" s="185">
        <v>2</v>
      </c>
      <c r="H154" s="25">
        <f t="shared" si="16"/>
        <v>100</v>
      </c>
      <c r="I154" s="25" t="s">
        <v>13</v>
      </c>
    </row>
    <row r="155" spans="1:9" ht="15" thickBot="1" x14ac:dyDescent="0.35">
      <c r="A155" s="183" t="s">
        <v>18</v>
      </c>
      <c r="B155" s="183">
        <v>4</v>
      </c>
      <c r="C155" s="186" t="s">
        <v>13</v>
      </c>
      <c r="D155" s="47" t="s">
        <v>13</v>
      </c>
      <c r="E155" s="166" t="s">
        <v>13</v>
      </c>
      <c r="F155" s="166" t="s">
        <v>13</v>
      </c>
      <c r="G155" s="167" t="s">
        <v>13</v>
      </c>
      <c r="H155" s="82" t="s">
        <v>13</v>
      </c>
      <c r="I155" s="82" t="s">
        <v>13</v>
      </c>
    </row>
    <row r="156" spans="1:9" ht="15" thickBot="1" x14ac:dyDescent="0.35">
      <c r="A156" s="42" t="s">
        <v>18</v>
      </c>
      <c r="B156" s="187"/>
      <c r="C156" s="80">
        <v>9</v>
      </c>
      <c r="D156" s="50">
        <v>13</v>
      </c>
      <c r="E156" s="50">
        <v>4</v>
      </c>
      <c r="F156" s="50">
        <v>5</v>
      </c>
      <c r="G156" s="81">
        <v>4</v>
      </c>
      <c r="H156" s="33">
        <f>G156/F156*100-100</f>
        <v>-20</v>
      </c>
      <c r="I156" s="33">
        <f>G156/C156*100-100</f>
        <v>-55.555555555555557</v>
      </c>
    </row>
    <row r="157" spans="1:9" ht="15" thickBot="1" x14ac:dyDescent="0.35">
      <c r="A157" s="168" t="s">
        <v>31</v>
      </c>
      <c r="B157" s="188"/>
      <c r="C157" s="189">
        <v>19</v>
      </c>
      <c r="D157" s="189">
        <v>41</v>
      </c>
      <c r="E157" s="189">
        <v>10</v>
      </c>
      <c r="F157" s="189">
        <v>8</v>
      </c>
      <c r="G157" s="189">
        <v>18</v>
      </c>
      <c r="H157" s="86">
        <f>G157/F157*100-100</f>
        <v>125</v>
      </c>
      <c r="I157" s="150">
        <f>G157/C157*100-100</f>
        <v>-5.2631578947368496</v>
      </c>
    </row>
    <row r="158" spans="1:9" ht="15" thickBot="1" x14ac:dyDescent="0.35">
      <c r="A158" s="42" t="s">
        <v>32</v>
      </c>
      <c r="B158" s="42"/>
      <c r="C158" s="190">
        <v>2696</v>
      </c>
      <c r="D158" s="191">
        <v>2397</v>
      </c>
      <c r="E158" s="191">
        <v>2352</v>
      </c>
      <c r="F158" s="191">
        <v>2294</v>
      </c>
      <c r="G158" s="192">
        <v>2258</v>
      </c>
      <c r="H158" s="33">
        <f>G158/F158*100-100</f>
        <v>-1.5693112467305923</v>
      </c>
      <c r="I158" s="127">
        <f>G158/C158*100-100</f>
        <v>-16.246290801186944</v>
      </c>
    </row>
    <row r="160" spans="1:9" x14ac:dyDescent="0.3">
      <c r="A160" s="193" t="s">
        <v>33</v>
      </c>
    </row>
    <row r="161" spans="1:6" x14ac:dyDescent="0.3">
      <c r="A161" s="193" t="s">
        <v>34</v>
      </c>
    </row>
    <row r="162" spans="1:6" x14ac:dyDescent="0.3">
      <c r="A162" s="193" t="s">
        <v>35</v>
      </c>
    </row>
    <row r="163" spans="1:6" x14ac:dyDescent="0.3">
      <c r="A163" s="193"/>
    </row>
    <row r="164" spans="1:6" x14ac:dyDescent="0.3">
      <c r="F164" s="194" t="s">
        <v>36</v>
      </c>
    </row>
    <row r="165" spans="1:6" x14ac:dyDescent="0.3">
      <c r="F165" s="194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2025-02-19T06:58:53Z</dcterms:created>
  <dcterms:modified xsi:type="dcterms:W3CDTF">2025-02-19T06:59:07Z</dcterms:modified>
</cp:coreProperties>
</file>