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07\"/>
    </mc:Choice>
  </mc:AlternateContent>
  <xr:revisionPtr revIDLastSave="0" documentId="8_{C9DCB530-B98E-4DD2-95E4-3D1EC3995A4C}" xr6:coauthVersionLast="47" xr6:coauthVersionMax="47" xr10:uidLastSave="{00000000-0000-0000-0000-000000000000}"/>
  <bookViews>
    <workbookView xWindow="-108" yWindow="-108" windowWidth="23256" windowHeight="12456" xr2:uid="{FF908D1C-9D85-4FA7-B9B4-F9FC6B58E22C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G84" i="1"/>
  <c r="H83" i="1"/>
  <c r="G83" i="1"/>
  <c r="H82" i="1"/>
  <c r="G82" i="1"/>
  <c r="H80" i="1"/>
  <c r="H79" i="1"/>
  <c r="G79" i="1"/>
  <c r="G78" i="1"/>
  <c r="H77" i="1"/>
  <c r="G77" i="1"/>
  <c r="H76" i="1"/>
  <c r="G76" i="1"/>
  <c r="H75" i="1"/>
  <c r="G75" i="1"/>
  <c r="H74" i="1"/>
  <c r="G74" i="1"/>
  <c r="H72" i="1"/>
  <c r="G72" i="1"/>
  <c r="H70" i="1"/>
  <c r="G70" i="1"/>
  <c r="H69" i="1"/>
  <c r="G69" i="1"/>
  <c r="H68" i="1"/>
  <c r="G67" i="1"/>
  <c r="G65" i="1"/>
  <c r="H62" i="1"/>
  <c r="G62" i="1"/>
  <c r="H61" i="1"/>
  <c r="G61" i="1"/>
  <c r="H60" i="1"/>
  <c r="G60" i="1"/>
  <c r="H59" i="1"/>
  <c r="G59" i="1"/>
  <c r="H58" i="1"/>
  <c r="G58" i="1"/>
  <c r="H57" i="1"/>
  <c r="G57" i="1"/>
  <c r="H55" i="1"/>
  <c r="G55" i="1"/>
  <c r="H54" i="1"/>
  <c r="G54" i="1"/>
  <c r="H53" i="1"/>
  <c r="G53" i="1"/>
  <c r="H51" i="1"/>
  <c r="G51" i="1"/>
  <c r="H49" i="1"/>
  <c r="G49" i="1"/>
  <c r="H48" i="1"/>
  <c r="G48" i="1"/>
  <c r="H42" i="1"/>
  <c r="G42" i="1"/>
  <c r="H41" i="1"/>
  <c r="G41" i="1"/>
  <c r="H40" i="1"/>
  <c r="G40" i="1"/>
  <c r="H38" i="1"/>
  <c r="G38" i="1"/>
  <c r="H37" i="1"/>
  <c r="G37" i="1"/>
  <c r="H36" i="1"/>
  <c r="G36" i="1"/>
  <c r="H34" i="1"/>
  <c r="G34" i="1"/>
  <c r="H33" i="1"/>
  <c r="G33" i="1"/>
  <c r="H32" i="1"/>
  <c r="G32" i="1"/>
  <c r="G30" i="1"/>
  <c r="G28" i="1"/>
  <c r="H25" i="1"/>
  <c r="G25" i="1"/>
  <c r="H24" i="1"/>
  <c r="G24" i="1"/>
  <c r="H22" i="1"/>
  <c r="G22" i="1"/>
  <c r="H20" i="1"/>
  <c r="G20" i="1"/>
  <c r="H18" i="1"/>
  <c r="G18" i="1"/>
  <c r="H17" i="1"/>
  <c r="G17" i="1"/>
  <c r="H16" i="1"/>
  <c r="G16" i="1"/>
  <c r="H15" i="1"/>
  <c r="G15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<sst xmlns="http://schemas.openxmlformats.org/spreadsheetml/2006/main" count="260" uniqueCount="46">
  <si>
    <t xml:space="preserve">Galvijų supirkimo kainos Lietuvos įmonėse 2025 m. 4–7 sav., EUR/100 kg skerdenų (be PVM)  </t>
  </si>
  <si>
    <t>Kategorija pagal
raumeningumą</t>
  </si>
  <si>
    <t>Pokytis %</t>
  </si>
  <si>
    <t>7 sav.
(02 12–18 )</t>
  </si>
  <si>
    <t>4 sav.
(01 20–26)</t>
  </si>
  <si>
    <t>5 sav.
(01 27–02 02)</t>
  </si>
  <si>
    <t>6 sav.
(02 03–09)</t>
  </si>
  <si>
    <t>7 sav.
(02 10–16)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</si>
  <si>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</si>
  <si>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</si>
  <si>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</si>
  <si>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</si>
  <si>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</si>
  <si>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</si>
  <si>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</si>
  <si>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</si>
  <si>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</si>
  <si>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</si>
  <si>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</si>
  <si>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</si>
  <si>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</si>
  <si>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</si>
  <si>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</si>
  <si>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</si>
  <si>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</si>
  <si>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</si>
  <si>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</si>
  <si>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</si>
  <si>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</si>
  <si>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</si>
  <si>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</si>
  <si>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</si>
  <si>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</si>
  <si>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</si>
  <si>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</si>
  <si>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</si>
  <si>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</si>
  <si>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</si>
  <si>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</si>
  <si>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</si>
  <si>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</si>
  <si>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</si>
  <si>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7 savaitę su 2025 m. 6 savaite</t>
  </si>
  <si>
    <t>** lyginant 2025 m. 7 savaitę su 2024 m. 7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</si>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</sst>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0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2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0" xfId="1" applyNumberFormat="1" applyFont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0" xfId="0" applyNumberFormat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0" fontId="8" fillId="0" borderId="12" xfId="1" applyFont="1" applyBorder="1" applyAlignment="1">
      <alignment horizontal="right" vertical="center" wrapText="1" indent="1"/>
    </xf>
    <xf numFmtId="2" fontId="16" fillId="0" borderId="10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7" fillId="0" borderId="14" xfId="1" applyNumberFormat="1" applyFont="1" applyBorder="1" applyAlignment="1">
      <alignment horizontal="right" vertical="center" wrapText="1" indent="1"/>
    </xf>
    <xf numFmtId="2" fontId="17" fillId="0" borderId="15" xfId="1" applyNumberFormat="1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0" fontId="8" fillId="0" borderId="10" xfId="1" applyFont="1" applyBorder="1" applyAlignment="1">
      <alignment horizontal="right" vertical="center" wrapText="1" indent="1"/>
    </xf>
    <xf numFmtId="0" fontId="8" fillId="0" borderId="11" xfId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7" fillId="0" borderId="12" xfId="0" quotePrefix="1" applyNumberFormat="1" applyFont="1" applyBorder="1" applyAlignment="1">
      <alignment horizontal="right" vertical="center" indent="1"/>
    </xf>
    <xf numFmtId="0" fontId="17" fillId="0" borderId="10" xfId="1" applyFont="1" applyBorder="1" applyAlignment="1">
      <alignment horizontal="right" vertical="center" wrapText="1" indent="1"/>
    </xf>
    <xf numFmtId="2" fontId="13" fillId="0" borderId="12" xfId="0" quotePrefix="1" applyNumberFormat="1" applyFont="1" applyBorder="1" applyAlignment="1">
      <alignment horizontal="right" vertical="center" indent="1"/>
    </xf>
    <xf numFmtId="2" fontId="12" fillId="0" borderId="10" xfId="0" quotePrefix="1" applyNumberFormat="1" applyFont="1" applyBorder="1" applyAlignment="1">
      <alignment horizontal="right" vertical="center" indent="1"/>
    </xf>
    <xf numFmtId="2" fontId="12" fillId="0" borderId="12" xfId="0" quotePrefix="1" applyNumberFormat="1" applyFont="1" applyBorder="1" applyAlignment="1">
      <alignment horizontal="right" vertical="center" indent="1"/>
    </xf>
    <xf numFmtId="2" fontId="8" fillId="0" borderId="14" xfId="1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2" fontId="8" fillId="0" borderId="20" xfId="1" applyNumberFormat="1" applyFont="1" applyBorder="1" applyAlignment="1">
      <alignment horizontal="right" vertical="center" wrapText="1" indent="1"/>
    </xf>
    <xf numFmtId="2" fontId="15" fillId="0" borderId="9" xfId="0" quotePrefix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center" wrapText="1"/>
    </xf>
    <xf numFmtId="2" fontId="17" fillId="0" borderId="10" xfId="1" applyNumberFormat="1" applyFont="1" applyBorder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17" fillId="0" borderId="12" xfId="1" applyNumberFormat="1" applyFont="1" applyBorder="1" applyAlignment="1">
      <alignment horizontal="right" vertical="center" wrapText="1" indent="1"/>
    </xf>
    <xf numFmtId="2" fontId="7" fillId="0" borderId="10" xfId="1" quotePrefix="1" applyNumberFormat="1" applyFont="1" applyBorder="1" applyAlignment="1">
      <alignment horizontal="right" vertical="center" wrapText="1" indent="1"/>
    </xf>
    <xf numFmtId="2" fontId="7" fillId="0" borderId="10" xfId="0" applyNumberFormat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19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10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12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10" xfId="0" applyNumberFormat="1" applyFont="1" applyBorder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2" fontId="17" fillId="3" borderId="0" xfId="1" applyNumberFormat="1" applyFont="1" applyFill="1" applyAlignment="1">
      <alignment horizontal="right" vertical="center" wrapText="1" indent="1"/>
    </xf>
    <xf numFmtId="2" fontId="17" fillId="3" borderId="12" xfId="1" applyNumberFormat="1" applyFont="1" applyFill="1" applyBorder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7" fillId="0" borderId="10" xfId="0" applyNumberFormat="1" applyFont="1" applyBorder="1" applyAlignment="1">
      <alignment horizontal="right" vertical="center" indent="1"/>
    </xf>
    <xf numFmtId="2" fontId="22" fillId="0" borderId="0" xfId="0" applyNumberFormat="1" applyFont="1" applyAlignment="1">
      <alignment horizontal="right" vertical="center" wrapText="1" indent="1"/>
    </xf>
    <xf numFmtId="2" fontId="22" fillId="0" borderId="12" xfId="0" applyNumberFormat="1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5" fillId="2" borderId="23" xfId="1" applyFont="1" applyFill="1" applyBorder="1" applyAlignment="1">
      <alignment horizontal="center" wrapText="1"/>
    </xf>
    <xf numFmtId="2" fontId="16" fillId="2" borderId="24" xfId="0" applyNumberFormat="1" applyFont="1" applyFill="1" applyBorder="1" applyAlignment="1">
      <alignment horizontal="right" vertical="center" wrapText="1" indent="1"/>
    </xf>
    <xf numFmtId="2" fontId="16" fillId="2" borderId="25" xfId="0" applyNumberFormat="1" applyFont="1" applyFill="1" applyBorder="1" applyAlignment="1">
      <alignment horizontal="right" vertical="center" wrapText="1" indent="1"/>
    </xf>
    <xf numFmtId="2" fontId="12" fillId="2" borderId="24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6" xfId="1" applyNumberFormat="1" applyFont="1" applyFill="1" applyBorder="1" applyAlignment="1">
      <alignment horizontal="center" vertical="center" wrapText="1"/>
    </xf>
    <xf numFmtId="2" fontId="12" fillId="4" borderId="27" xfId="0" applyNumberFormat="1" applyFont="1" applyFill="1" applyBorder="1" applyAlignment="1">
      <alignment horizontal="right" vertical="center" wrapText="1" indent="1"/>
    </xf>
    <xf numFmtId="2" fontId="12" fillId="4" borderId="27" xfId="0" applyNumberFormat="1" applyFont="1" applyFill="1" applyBorder="1" applyAlignment="1">
      <alignment horizontal="right" vertical="center" indent="1"/>
    </xf>
    <xf numFmtId="2" fontId="12" fillId="4" borderId="28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6051F414-AB3F-477D-B975-2C16FD7E5B49}"/>
    <cellStyle name="Normal_Sheet1 2" xfId="2" xr:uid="{4B5BBEB9-533A-4F95-A1CF-3599E427EE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5F9C9-FB45-4592-B277-26386DF3C5E6}">
  <dimension ref="A2:H93"/>
  <sheetViews>
    <sheetView showGridLines="0" tabSelected="1" workbookViewId="0">
      <selection activeCell="K83" sqref="K83"/>
    </sheetView>
  </sheetViews>
  <sheetFormatPr defaultRowHeight="14.4" x14ac:dyDescent="0.3"/>
  <cols>
    <col min="1" max="1" width="15.6640625" customWidth="1"/>
    <col min="2" max="2" width="10.33203125" customWidth="1"/>
    <col min="3" max="3" width="11" customWidth="1"/>
    <col min="4" max="4" width="10.6640625" customWidth="1"/>
    <col min="5" max="5" width="10.88671875" customWidth="1"/>
    <col min="6" max="6" width="10.5546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13</v>
      </c>
      <c r="D7" s="14" t="s">
        <v>12</v>
      </c>
      <c r="E7" s="14" t="s">
        <v>13</v>
      </c>
      <c r="F7" s="15" t="s">
        <v>13</v>
      </c>
      <c r="G7" s="16" t="s">
        <v>12</v>
      </c>
      <c r="H7" s="16" t="s">
        <v>12</v>
      </c>
    </row>
    <row r="8" spans="1:8" x14ac:dyDescent="0.3">
      <c r="A8" s="17" t="s">
        <v>14</v>
      </c>
      <c r="B8" s="18">
        <v>394.52</v>
      </c>
      <c r="C8" s="19">
        <v>497.86</v>
      </c>
      <c r="D8" s="19">
        <v>474.51</v>
      </c>
      <c r="E8" s="19">
        <v>503.7</v>
      </c>
      <c r="F8" s="20">
        <v>506.98</v>
      </c>
      <c r="G8" s="21">
        <f>F8/E8*100-100</f>
        <v>0.65118125868572463</v>
      </c>
      <c r="H8" s="21">
        <f t="shared" ref="H8:H16" si="0">(F8/B8-1)*100</f>
        <v>28.505525702119037</v>
      </c>
    </row>
    <row r="9" spans="1:8" x14ac:dyDescent="0.3">
      <c r="A9" s="17" t="s">
        <v>15</v>
      </c>
      <c r="B9" s="18">
        <v>405.29</v>
      </c>
      <c r="C9" s="19">
        <v>458.58</v>
      </c>
      <c r="D9" s="19">
        <v>485.4</v>
      </c>
      <c r="E9" s="19">
        <v>496.29</v>
      </c>
      <c r="F9" s="20">
        <v>482.61</v>
      </c>
      <c r="G9" s="21">
        <f>F9/E9*100-100</f>
        <v>-2.7564528803723647</v>
      </c>
      <c r="H9" s="21">
        <f t="shared" si="0"/>
        <v>19.077697451207776</v>
      </c>
    </row>
    <row r="10" spans="1:8" x14ac:dyDescent="0.3">
      <c r="A10" s="22" t="s">
        <v>16</v>
      </c>
      <c r="B10" s="23">
        <v>400.09</v>
      </c>
      <c r="C10" s="24">
        <v>480.08</v>
      </c>
      <c r="D10" s="24">
        <v>478.69</v>
      </c>
      <c r="E10" s="24">
        <v>499.83</v>
      </c>
      <c r="F10" s="25">
        <v>495.09</v>
      </c>
      <c r="G10" s="26">
        <f>F10/E10*100-100</f>
        <v>-0.94832242962607438</v>
      </c>
      <c r="H10" s="27">
        <f t="shared" si="0"/>
        <v>23.74465745207328</v>
      </c>
    </row>
    <row r="11" spans="1:8" x14ac:dyDescent="0.3">
      <c r="A11" s="17" t="s">
        <v>17</v>
      </c>
      <c r="B11" s="13" t="s">
        <v>13</v>
      </c>
      <c r="C11" s="28" t="s">
        <v>13</v>
      </c>
      <c r="D11" s="28" t="s">
        <v>12</v>
      </c>
      <c r="E11" s="28">
        <v>515.76</v>
      </c>
      <c r="F11" s="29" t="s">
        <v>13</v>
      </c>
      <c r="G11" s="21" t="s">
        <v>12</v>
      </c>
      <c r="H11" s="30" t="s">
        <v>12</v>
      </c>
    </row>
    <row r="12" spans="1:8" x14ac:dyDescent="0.3">
      <c r="A12" s="17" t="s">
        <v>18</v>
      </c>
      <c r="B12" s="31">
        <v>389.24</v>
      </c>
      <c r="C12" s="32">
        <v>486.48</v>
      </c>
      <c r="D12" s="32">
        <v>498.61</v>
      </c>
      <c r="E12" s="19">
        <v>492.6</v>
      </c>
      <c r="F12" s="33">
        <v>506.01</v>
      </c>
      <c r="G12" s="21">
        <f>F12/E12*100-100</f>
        <v>2.7222898903775672</v>
      </c>
      <c r="H12" s="21">
        <f t="shared" si="0"/>
        <v>29.99948617819339</v>
      </c>
    </row>
    <row r="13" spans="1:8" x14ac:dyDescent="0.3">
      <c r="A13" s="17" t="s">
        <v>19</v>
      </c>
      <c r="B13" s="31">
        <v>394.65</v>
      </c>
      <c r="C13" s="19">
        <v>486.82</v>
      </c>
      <c r="D13" s="19">
        <v>500.14</v>
      </c>
      <c r="E13" s="19">
        <v>511.35</v>
      </c>
      <c r="F13" s="20">
        <v>493.82</v>
      </c>
      <c r="G13" s="21">
        <f>F13/E13*100-100</f>
        <v>-3.4281803070304164</v>
      </c>
      <c r="H13" s="21">
        <f t="shared" si="0"/>
        <v>25.128594957557326</v>
      </c>
    </row>
    <row r="14" spans="1:8" x14ac:dyDescent="0.3">
      <c r="A14" s="17" t="s">
        <v>20</v>
      </c>
      <c r="B14" s="13" t="s">
        <v>13</v>
      </c>
      <c r="C14" s="28" t="s">
        <v>13</v>
      </c>
      <c r="D14" s="28" t="s">
        <v>13</v>
      </c>
      <c r="E14" s="28" t="s">
        <v>13</v>
      </c>
      <c r="F14" s="29" t="s">
        <v>13</v>
      </c>
      <c r="G14" s="21" t="s">
        <v>12</v>
      </c>
      <c r="H14" s="21" t="s">
        <v>12</v>
      </c>
    </row>
    <row r="15" spans="1:8" x14ac:dyDescent="0.3">
      <c r="A15" s="22" t="s">
        <v>21</v>
      </c>
      <c r="B15" s="34">
        <v>392.32</v>
      </c>
      <c r="C15" s="35">
        <v>486.79</v>
      </c>
      <c r="D15" s="35">
        <v>498.99</v>
      </c>
      <c r="E15" s="35">
        <v>506.72</v>
      </c>
      <c r="F15" s="36">
        <v>498.77</v>
      </c>
      <c r="G15" s="26">
        <f>F15/E15*100-100</f>
        <v>-1.568913798547527</v>
      </c>
      <c r="H15" s="27">
        <f t="shared" si="0"/>
        <v>27.133462479608482</v>
      </c>
    </row>
    <row r="16" spans="1:8" x14ac:dyDescent="0.3">
      <c r="A16" s="17" t="s">
        <v>22</v>
      </c>
      <c r="B16" s="31">
        <v>319.27999999999997</v>
      </c>
      <c r="C16" s="28" t="s">
        <v>13</v>
      </c>
      <c r="D16" s="28" t="s">
        <v>13</v>
      </c>
      <c r="E16" s="28">
        <v>435.62</v>
      </c>
      <c r="F16" s="29">
        <v>505.55</v>
      </c>
      <c r="G16" s="21">
        <f t="shared" ref="G16:G22" si="1">F16/E16*100-100</f>
        <v>16.052981956751296</v>
      </c>
      <c r="H16" s="30">
        <f t="shared" si="0"/>
        <v>58.340641443247335</v>
      </c>
    </row>
    <row r="17" spans="1:8" x14ac:dyDescent="0.3">
      <c r="A17" s="17" t="s">
        <v>23</v>
      </c>
      <c r="B17" s="31">
        <v>379.42</v>
      </c>
      <c r="C17" s="28">
        <v>475.55</v>
      </c>
      <c r="D17" s="28">
        <v>478.88</v>
      </c>
      <c r="E17" s="28">
        <v>478.75</v>
      </c>
      <c r="F17" s="29">
        <v>500.56</v>
      </c>
      <c r="G17" s="21">
        <f t="shared" si="1"/>
        <v>4.5556135770234931</v>
      </c>
      <c r="H17" s="21">
        <f>(F17/B17-1)*100</f>
        <v>31.927679089136053</v>
      </c>
    </row>
    <row r="18" spans="1:8" x14ac:dyDescent="0.3">
      <c r="A18" s="17" t="s">
        <v>24</v>
      </c>
      <c r="B18" s="31">
        <v>383.85</v>
      </c>
      <c r="C18" s="19">
        <v>485.51</v>
      </c>
      <c r="D18" s="19">
        <v>490.4</v>
      </c>
      <c r="E18" s="19">
        <v>496.96</v>
      </c>
      <c r="F18" s="20">
        <v>507.65</v>
      </c>
      <c r="G18" s="21">
        <f t="shared" si="1"/>
        <v>2.1510785576303988</v>
      </c>
      <c r="H18" s="21">
        <f>(F18/B18-1)*100</f>
        <v>32.252181841865294</v>
      </c>
    </row>
    <row r="19" spans="1:8" x14ac:dyDescent="0.3">
      <c r="A19" s="17" t="s">
        <v>25</v>
      </c>
      <c r="B19" s="13" t="s">
        <v>13</v>
      </c>
      <c r="C19" s="28" t="s">
        <v>13</v>
      </c>
      <c r="D19" s="28" t="s">
        <v>13</v>
      </c>
      <c r="E19" s="28" t="s">
        <v>12</v>
      </c>
      <c r="F19" s="29" t="s">
        <v>13</v>
      </c>
      <c r="G19" s="21" t="s">
        <v>12</v>
      </c>
      <c r="H19" s="21" t="s">
        <v>12</v>
      </c>
    </row>
    <row r="20" spans="1:8" x14ac:dyDescent="0.3">
      <c r="A20" s="22" t="s">
        <v>26</v>
      </c>
      <c r="B20" s="34">
        <v>378.65</v>
      </c>
      <c r="C20" s="35">
        <v>477.89</v>
      </c>
      <c r="D20" s="35">
        <v>483.8</v>
      </c>
      <c r="E20" s="35">
        <v>481.86</v>
      </c>
      <c r="F20" s="36">
        <v>503.13</v>
      </c>
      <c r="G20" s="26">
        <f t="shared" si="1"/>
        <v>4.414145187398816</v>
      </c>
      <c r="H20" s="27">
        <f t="shared" ref="H20" si="2">(F20/B20-1)*100</f>
        <v>32.874686385844456</v>
      </c>
    </row>
    <row r="21" spans="1:8" x14ac:dyDescent="0.3">
      <c r="A21" s="17" t="s">
        <v>27</v>
      </c>
      <c r="B21" s="31">
        <v>305.60000000000002</v>
      </c>
      <c r="C21" s="19">
        <v>293.74</v>
      </c>
      <c r="D21" s="19">
        <v>406.93</v>
      </c>
      <c r="E21" s="19">
        <v>391.32</v>
      </c>
      <c r="F21" s="29" t="s">
        <v>13</v>
      </c>
      <c r="G21" s="30" t="s">
        <v>12</v>
      </c>
      <c r="H21" s="30" t="s">
        <v>12</v>
      </c>
    </row>
    <row r="22" spans="1:8" x14ac:dyDescent="0.3">
      <c r="A22" s="17" t="s">
        <v>28</v>
      </c>
      <c r="B22" s="31">
        <v>307.49</v>
      </c>
      <c r="C22" s="19">
        <v>392.02</v>
      </c>
      <c r="D22" s="19">
        <v>357.97</v>
      </c>
      <c r="E22" s="19">
        <v>434.99</v>
      </c>
      <c r="F22" s="20">
        <v>419.39</v>
      </c>
      <c r="G22" s="30">
        <f t="shared" si="1"/>
        <v>-3.5862893399848303</v>
      </c>
      <c r="H22" s="21">
        <f>(F22/B22-1)*100</f>
        <v>36.391427363491481</v>
      </c>
    </row>
    <row r="23" spans="1:8" x14ac:dyDescent="0.3">
      <c r="A23" s="17" t="s">
        <v>29</v>
      </c>
      <c r="B23" s="13" t="s">
        <v>13</v>
      </c>
      <c r="C23" s="19" t="s">
        <v>13</v>
      </c>
      <c r="D23" s="19">
        <v>410.92</v>
      </c>
      <c r="E23" s="28" t="s">
        <v>13</v>
      </c>
      <c r="F23" s="29" t="s">
        <v>13</v>
      </c>
      <c r="G23" s="21" t="s">
        <v>12</v>
      </c>
      <c r="H23" s="21" t="s">
        <v>12</v>
      </c>
    </row>
    <row r="24" spans="1:8" x14ac:dyDescent="0.3">
      <c r="A24" s="22" t="s">
        <v>30</v>
      </c>
      <c r="B24" s="37">
        <v>318.14999999999998</v>
      </c>
      <c r="C24" s="38">
        <v>400.76</v>
      </c>
      <c r="D24" s="38">
        <v>386.93</v>
      </c>
      <c r="E24" s="38">
        <v>421.32</v>
      </c>
      <c r="F24" s="39">
        <v>421.88</v>
      </c>
      <c r="G24" s="26">
        <f t="shared" ref="G24" si="3">F24/E24*100-100</f>
        <v>0.13291559859489155</v>
      </c>
      <c r="H24" s="27">
        <f>(F24/B24-1)*100</f>
        <v>32.604117554612614</v>
      </c>
    </row>
    <row r="25" spans="1:8" x14ac:dyDescent="0.3">
      <c r="A25" s="40" t="s">
        <v>31</v>
      </c>
      <c r="B25" s="41">
        <v>378.38</v>
      </c>
      <c r="C25" s="41">
        <v>472.91</v>
      </c>
      <c r="D25" s="41">
        <v>481.9</v>
      </c>
      <c r="E25" s="41">
        <v>486.98</v>
      </c>
      <c r="F25" s="41">
        <v>498.67</v>
      </c>
      <c r="G25" s="42">
        <f>F25/E25*100-100</f>
        <v>2.4005092611606216</v>
      </c>
      <c r="H25" s="43">
        <f>F25/B25*100-100</f>
        <v>31.790792325175772</v>
      </c>
    </row>
    <row r="26" spans="1:8" x14ac:dyDescent="0.3">
      <c r="A26" s="44" t="s">
        <v>32</v>
      </c>
      <c r="B26" s="44"/>
      <c r="C26" s="44"/>
      <c r="D26" s="44"/>
      <c r="E26" s="44"/>
      <c r="F26" s="44"/>
      <c r="G26" s="44"/>
      <c r="H26" s="44"/>
    </row>
    <row r="27" spans="1:8" x14ac:dyDescent="0.3">
      <c r="A27" s="45" t="s">
        <v>11</v>
      </c>
      <c r="B27" s="46" t="s">
        <v>13</v>
      </c>
      <c r="C27" s="16" t="s">
        <v>12</v>
      </c>
      <c r="D27" s="16" t="s">
        <v>12</v>
      </c>
      <c r="E27" s="16" t="s">
        <v>12</v>
      </c>
      <c r="F27" s="47" t="s">
        <v>13</v>
      </c>
      <c r="G27" s="30" t="s">
        <v>12</v>
      </c>
      <c r="H27" s="48" t="s">
        <v>12</v>
      </c>
    </row>
    <row r="28" spans="1:8" x14ac:dyDescent="0.3">
      <c r="A28" s="49" t="s">
        <v>14</v>
      </c>
      <c r="B28" s="18" t="s">
        <v>12</v>
      </c>
      <c r="C28" s="21">
        <v>464.23</v>
      </c>
      <c r="D28" s="21">
        <v>480.33</v>
      </c>
      <c r="E28" s="21">
        <v>503.61</v>
      </c>
      <c r="F28" s="50">
        <v>506.15</v>
      </c>
      <c r="G28" s="30">
        <f>F28/E28*100-100</f>
        <v>0.50435853140326969</v>
      </c>
      <c r="H28" s="21" t="s">
        <v>12</v>
      </c>
    </row>
    <row r="29" spans="1:8" x14ac:dyDescent="0.3">
      <c r="A29" s="49" t="s">
        <v>15</v>
      </c>
      <c r="B29" s="46" t="s">
        <v>13</v>
      </c>
      <c r="C29" s="21" t="s">
        <v>13</v>
      </c>
      <c r="D29" s="21">
        <v>458.75</v>
      </c>
      <c r="E29" s="21">
        <v>483.66</v>
      </c>
      <c r="F29" s="33" t="s">
        <v>13</v>
      </c>
      <c r="G29" s="30" t="s">
        <v>12</v>
      </c>
      <c r="H29" s="30" t="s">
        <v>12</v>
      </c>
    </row>
    <row r="30" spans="1:8" x14ac:dyDescent="0.3">
      <c r="A30" s="22" t="s">
        <v>16</v>
      </c>
      <c r="B30" s="51" t="s">
        <v>13</v>
      </c>
      <c r="C30" s="27">
        <v>473.32</v>
      </c>
      <c r="D30" s="27">
        <v>474.4</v>
      </c>
      <c r="E30" s="27">
        <v>495.54</v>
      </c>
      <c r="F30" s="52">
        <v>519.61</v>
      </c>
      <c r="G30" s="27">
        <f t="shared" ref="G30" si="4">F30/E30*100-100</f>
        <v>4.85732736005167</v>
      </c>
      <c r="H30" s="27" t="s">
        <v>12</v>
      </c>
    </row>
    <row r="31" spans="1:8" x14ac:dyDescent="0.3">
      <c r="A31" s="17" t="s">
        <v>17</v>
      </c>
      <c r="B31" s="46" t="s">
        <v>13</v>
      </c>
      <c r="C31" s="21" t="s">
        <v>13</v>
      </c>
      <c r="D31" s="21" t="s">
        <v>13</v>
      </c>
      <c r="E31" s="21" t="s">
        <v>13</v>
      </c>
      <c r="F31" s="50" t="s">
        <v>13</v>
      </c>
      <c r="G31" s="21" t="s">
        <v>12</v>
      </c>
      <c r="H31" s="30" t="s">
        <v>12</v>
      </c>
    </row>
    <row r="32" spans="1:8" x14ac:dyDescent="0.3">
      <c r="A32" s="17" t="s">
        <v>18</v>
      </c>
      <c r="B32" s="13">
        <v>389.9</v>
      </c>
      <c r="C32" s="19">
        <v>469.18</v>
      </c>
      <c r="D32" s="19">
        <v>478.04</v>
      </c>
      <c r="E32" s="19">
        <v>485.91</v>
      </c>
      <c r="F32" s="20">
        <v>505.56</v>
      </c>
      <c r="G32" s="30">
        <f>F32/E32*100-100</f>
        <v>4.0439587577946412</v>
      </c>
      <c r="H32" s="21">
        <f>(F32/B32-1)*100</f>
        <v>29.664016414465255</v>
      </c>
    </row>
    <row r="33" spans="1:8" x14ac:dyDescent="0.3">
      <c r="A33" s="17" t="s">
        <v>19</v>
      </c>
      <c r="B33" s="13">
        <v>393.21</v>
      </c>
      <c r="C33" s="19">
        <v>448.93</v>
      </c>
      <c r="D33" s="19">
        <v>495.5</v>
      </c>
      <c r="E33" s="19">
        <v>491.83</v>
      </c>
      <c r="F33" s="20">
        <v>492.56</v>
      </c>
      <c r="G33" s="30">
        <f t="shared" ref="G33:G41" si="5">F33/E33*100-100</f>
        <v>0.14842526889373175</v>
      </c>
      <c r="H33" s="21">
        <f>(F33/B33-1)*100</f>
        <v>25.266397090613157</v>
      </c>
    </row>
    <row r="34" spans="1:8" x14ac:dyDescent="0.3">
      <c r="A34" s="22" t="s">
        <v>21</v>
      </c>
      <c r="B34" s="53">
        <v>391.78</v>
      </c>
      <c r="C34" s="26">
        <v>464.18</v>
      </c>
      <c r="D34" s="26">
        <v>487.39</v>
      </c>
      <c r="E34" s="26">
        <v>488.61</v>
      </c>
      <c r="F34" s="54">
        <v>495.52</v>
      </c>
      <c r="G34" s="27">
        <f t="shared" si="5"/>
        <v>1.4142158367614286</v>
      </c>
      <c r="H34" s="27">
        <f t="shared" ref="H34:H38" si="6">(F34/B34-1)*100</f>
        <v>26.479146459747827</v>
      </c>
    </row>
    <row r="35" spans="1:8" x14ac:dyDescent="0.3">
      <c r="A35" s="17" t="s">
        <v>22</v>
      </c>
      <c r="B35" s="13">
        <v>360.96</v>
      </c>
      <c r="C35" s="21" t="s">
        <v>13</v>
      </c>
      <c r="D35" s="21">
        <v>434.22</v>
      </c>
      <c r="E35" s="21" t="s">
        <v>13</v>
      </c>
      <c r="F35" s="50" t="s">
        <v>13</v>
      </c>
      <c r="G35" s="30" t="s">
        <v>12</v>
      </c>
      <c r="H35" s="30" t="s">
        <v>12</v>
      </c>
    </row>
    <row r="36" spans="1:8" x14ac:dyDescent="0.3">
      <c r="A36" s="17" t="s">
        <v>23</v>
      </c>
      <c r="B36" s="31">
        <v>371.64</v>
      </c>
      <c r="C36" s="28">
        <v>463.28</v>
      </c>
      <c r="D36" s="28">
        <v>462.82</v>
      </c>
      <c r="E36" s="28">
        <v>484.56</v>
      </c>
      <c r="F36" s="29">
        <v>470.11</v>
      </c>
      <c r="G36" s="30">
        <f>F36/E36*100-100</f>
        <v>-2.9820868416707924</v>
      </c>
      <c r="H36" s="21">
        <f>(F36/B36-1)*100</f>
        <v>26.496071467011095</v>
      </c>
    </row>
    <row r="37" spans="1:8" x14ac:dyDescent="0.3">
      <c r="A37" s="17" t="s">
        <v>24</v>
      </c>
      <c r="B37" s="13">
        <v>389.48</v>
      </c>
      <c r="C37" s="21">
        <v>484.33</v>
      </c>
      <c r="D37" s="21">
        <v>454.14</v>
      </c>
      <c r="E37" s="21">
        <v>489.33</v>
      </c>
      <c r="F37" s="50">
        <v>496.36</v>
      </c>
      <c r="G37" s="30">
        <f>F37/E37*100-100</f>
        <v>1.4366582878630112</v>
      </c>
      <c r="H37" s="21">
        <f>(F37/B37-1)*100</f>
        <v>27.441717161343337</v>
      </c>
    </row>
    <row r="38" spans="1:8" x14ac:dyDescent="0.3">
      <c r="A38" s="22" t="s">
        <v>26</v>
      </c>
      <c r="B38" s="34">
        <v>372.35</v>
      </c>
      <c r="C38" s="35">
        <v>464.85</v>
      </c>
      <c r="D38" s="35">
        <v>458.2</v>
      </c>
      <c r="E38" s="35">
        <v>484.21</v>
      </c>
      <c r="F38" s="36">
        <v>469.55</v>
      </c>
      <c r="G38" s="27">
        <f t="shared" si="5"/>
        <v>-3.0276119865347653</v>
      </c>
      <c r="H38" s="27">
        <f t="shared" si="6"/>
        <v>26.104471599301739</v>
      </c>
    </row>
    <row r="39" spans="1:8" x14ac:dyDescent="0.3">
      <c r="A39" s="17" t="s">
        <v>27</v>
      </c>
      <c r="B39" s="31" t="s">
        <v>12</v>
      </c>
      <c r="C39" s="19" t="s">
        <v>13</v>
      </c>
      <c r="D39" s="19" t="s">
        <v>13</v>
      </c>
      <c r="E39" s="19" t="s">
        <v>13</v>
      </c>
      <c r="F39" s="20">
        <v>452.52</v>
      </c>
      <c r="G39" s="30" t="s">
        <v>12</v>
      </c>
      <c r="H39" s="30" t="s">
        <v>12</v>
      </c>
    </row>
    <row r="40" spans="1:8" x14ac:dyDescent="0.3">
      <c r="A40" s="17" t="s">
        <v>28</v>
      </c>
      <c r="B40" s="31">
        <v>332.16</v>
      </c>
      <c r="C40" s="19" t="s">
        <v>13</v>
      </c>
      <c r="D40" s="19">
        <v>379.01</v>
      </c>
      <c r="E40" s="19">
        <v>447.93</v>
      </c>
      <c r="F40" s="20">
        <v>369.69</v>
      </c>
      <c r="G40" s="30">
        <f t="shared" si="5"/>
        <v>-17.467014935369363</v>
      </c>
      <c r="H40" s="21">
        <f>(F40/B40-1)*100</f>
        <v>11.298771676300579</v>
      </c>
    </row>
    <row r="41" spans="1:8" x14ac:dyDescent="0.3">
      <c r="A41" s="22" t="s">
        <v>30</v>
      </c>
      <c r="B41" s="37">
        <v>302.17</v>
      </c>
      <c r="C41" s="55" t="s">
        <v>13</v>
      </c>
      <c r="D41" s="38">
        <v>368.14</v>
      </c>
      <c r="E41" s="38">
        <v>446.69</v>
      </c>
      <c r="F41" s="39">
        <v>391.91</v>
      </c>
      <c r="G41" s="27">
        <f t="shared" si="5"/>
        <v>-12.263538471870874</v>
      </c>
      <c r="H41" s="27">
        <f>(F41/B41-1)*100</f>
        <v>29.698514081477324</v>
      </c>
    </row>
    <row r="42" spans="1:8" x14ac:dyDescent="0.3">
      <c r="A42" s="56" t="s">
        <v>31</v>
      </c>
      <c r="B42" s="57">
        <v>371.94</v>
      </c>
      <c r="C42" s="57">
        <v>464.25</v>
      </c>
      <c r="D42" s="57">
        <v>458.25</v>
      </c>
      <c r="E42" s="57">
        <v>485.67</v>
      </c>
      <c r="F42" s="57">
        <v>471.71</v>
      </c>
      <c r="G42" s="58">
        <f>F42/E42*100-100</f>
        <v>-2.8743797228570855</v>
      </c>
      <c r="H42" s="43">
        <f>F42/B42*100-100</f>
        <v>26.824218960047318</v>
      </c>
    </row>
    <row r="43" spans="1:8" x14ac:dyDescent="0.3">
      <c r="A43" s="44" t="s">
        <v>33</v>
      </c>
      <c r="B43" s="44"/>
      <c r="C43" s="44"/>
      <c r="D43" s="44"/>
      <c r="E43" s="44"/>
      <c r="F43" s="44"/>
      <c r="G43" s="44"/>
      <c r="H43" s="44"/>
    </row>
    <row r="44" spans="1:8" x14ac:dyDescent="0.3">
      <c r="A44" s="49" t="s">
        <v>15</v>
      </c>
      <c r="B44" s="59" t="s">
        <v>13</v>
      </c>
      <c r="C44" s="14">
        <v>403.6</v>
      </c>
      <c r="D44" s="14" t="s">
        <v>13</v>
      </c>
      <c r="E44" s="14" t="s">
        <v>13</v>
      </c>
      <c r="F44" s="15">
        <v>457.38</v>
      </c>
      <c r="G44" s="60" t="s">
        <v>12</v>
      </c>
      <c r="H44" s="21" t="s">
        <v>12</v>
      </c>
    </row>
    <row r="45" spans="1:8" x14ac:dyDescent="0.3">
      <c r="A45" s="49" t="s">
        <v>34</v>
      </c>
      <c r="B45" s="18" t="s">
        <v>13</v>
      </c>
      <c r="C45" s="19" t="s">
        <v>13</v>
      </c>
      <c r="D45" s="19" t="s">
        <v>13</v>
      </c>
      <c r="E45" s="19" t="s">
        <v>13</v>
      </c>
      <c r="F45" s="20" t="s">
        <v>13</v>
      </c>
      <c r="G45" s="30" t="s">
        <v>12</v>
      </c>
      <c r="H45" s="21" t="s">
        <v>12</v>
      </c>
    </row>
    <row r="46" spans="1:8" x14ac:dyDescent="0.3">
      <c r="A46" s="61" t="s">
        <v>16</v>
      </c>
      <c r="B46" s="62" t="s">
        <v>13</v>
      </c>
      <c r="C46" s="63">
        <v>405.7</v>
      </c>
      <c r="D46" s="19" t="s">
        <v>13</v>
      </c>
      <c r="E46" s="19" t="s">
        <v>13</v>
      </c>
      <c r="F46" s="64">
        <v>436.06</v>
      </c>
      <c r="G46" s="27" t="s">
        <v>12</v>
      </c>
      <c r="H46" s="27" t="s">
        <v>12</v>
      </c>
    </row>
    <row r="47" spans="1:8" x14ac:dyDescent="0.3">
      <c r="A47" s="49" t="s">
        <v>18</v>
      </c>
      <c r="B47" s="65">
        <v>314.77999999999997</v>
      </c>
      <c r="C47" s="19" t="s">
        <v>13</v>
      </c>
      <c r="D47" s="19" t="s">
        <v>13</v>
      </c>
      <c r="E47" s="19" t="s">
        <v>13</v>
      </c>
      <c r="F47" s="20" t="s">
        <v>13</v>
      </c>
      <c r="G47" s="30" t="s">
        <v>12</v>
      </c>
      <c r="H47" s="48" t="s">
        <v>12</v>
      </c>
    </row>
    <row r="48" spans="1:8" x14ac:dyDescent="0.3">
      <c r="A48" s="17" t="s">
        <v>19</v>
      </c>
      <c r="B48" s="66">
        <v>309.86</v>
      </c>
      <c r="C48" s="19">
        <v>401.34</v>
      </c>
      <c r="D48" s="19">
        <v>447.65</v>
      </c>
      <c r="E48" s="19">
        <v>431.51</v>
      </c>
      <c r="F48" s="20">
        <v>435.38</v>
      </c>
      <c r="G48" s="30">
        <f t="shared" ref="G48:G49" si="7">F48/E48*100-100</f>
        <v>0.89685059442423665</v>
      </c>
      <c r="H48" s="48">
        <f>F48/B48*100-100</f>
        <v>40.508616794681444</v>
      </c>
    </row>
    <row r="49" spans="1:8" x14ac:dyDescent="0.3">
      <c r="A49" s="17" t="s">
        <v>20</v>
      </c>
      <c r="B49" s="66">
        <v>327.62</v>
      </c>
      <c r="C49" s="19">
        <v>421.86</v>
      </c>
      <c r="D49" s="19">
        <v>430.4</v>
      </c>
      <c r="E49" s="19">
        <v>449.89</v>
      </c>
      <c r="F49" s="20">
        <v>457.06</v>
      </c>
      <c r="G49" s="30">
        <f t="shared" si="7"/>
        <v>1.5937229100446757</v>
      </c>
      <c r="H49" s="48">
        <f>F49/B49*100-100</f>
        <v>39.509187473292229</v>
      </c>
    </row>
    <row r="50" spans="1:8" x14ac:dyDescent="0.3">
      <c r="A50" s="17" t="s">
        <v>35</v>
      </c>
      <c r="B50" s="31" t="s">
        <v>13</v>
      </c>
      <c r="C50" s="19" t="s">
        <v>13</v>
      </c>
      <c r="D50" s="19" t="s">
        <v>13</v>
      </c>
      <c r="E50" s="19">
        <v>441.37</v>
      </c>
      <c r="F50" s="20" t="s">
        <v>12</v>
      </c>
      <c r="G50" s="48" t="s">
        <v>12</v>
      </c>
      <c r="H50" s="48" t="s">
        <v>12</v>
      </c>
    </row>
    <row r="51" spans="1:8" x14ac:dyDescent="0.3">
      <c r="A51" s="22" t="s">
        <v>21</v>
      </c>
      <c r="B51" s="62">
        <v>319.57</v>
      </c>
      <c r="C51" s="35">
        <v>412.18</v>
      </c>
      <c r="D51" s="35">
        <v>431.56</v>
      </c>
      <c r="E51" s="35">
        <v>444.26</v>
      </c>
      <c r="F51" s="36">
        <v>451.25</v>
      </c>
      <c r="G51" s="67">
        <f>F51/E51*100-100</f>
        <v>1.5734029622293235</v>
      </c>
      <c r="H51" s="67">
        <f t="shared" ref="H51:H55" si="8">F51/B51*100-100</f>
        <v>41.205369715555292</v>
      </c>
    </row>
    <row r="52" spans="1:8" x14ac:dyDescent="0.3">
      <c r="A52" s="17" t="s">
        <v>22</v>
      </c>
      <c r="B52" s="31">
        <v>327.68</v>
      </c>
      <c r="C52" s="19" t="s">
        <v>13</v>
      </c>
      <c r="D52" s="19" t="s">
        <v>13</v>
      </c>
      <c r="E52" s="19" t="s">
        <v>13</v>
      </c>
      <c r="F52" s="20" t="s">
        <v>13</v>
      </c>
      <c r="G52" s="48" t="s">
        <v>12</v>
      </c>
      <c r="H52" s="68" t="s">
        <v>12</v>
      </c>
    </row>
    <row r="53" spans="1:8" x14ac:dyDescent="0.3">
      <c r="A53" s="17" t="s">
        <v>23</v>
      </c>
      <c r="B53" s="66">
        <v>317.17</v>
      </c>
      <c r="C53" s="19">
        <v>444.67</v>
      </c>
      <c r="D53" s="19">
        <v>438.76</v>
      </c>
      <c r="E53" s="19">
        <v>434.58</v>
      </c>
      <c r="F53" s="20">
        <v>447.8</v>
      </c>
      <c r="G53" s="68">
        <f t="shared" ref="G53:G54" si="9">F53/E53*100-100</f>
        <v>3.042017580192379</v>
      </c>
      <c r="H53" s="68">
        <f t="shared" si="8"/>
        <v>41.186114701894894</v>
      </c>
    </row>
    <row r="54" spans="1:8" x14ac:dyDescent="0.3">
      <c r="A54" s="17" t="s">
        <v>24</v>
      </c>
      <c r="B54" s="66">
        <v>337.25</v>
      </c>
      <c r="C54" s="28">
        <v>436.78</v>
      </c>
      <c r="D54" s="28">
        <v>458.9</v>
      </c>
      <c r="E54" s="28">
        <v>452.5</v>
      </c>
      <c r="F54" s="29">
        <v>461.21</v>
      </c>
      <c r="G54" s="68">
        <f t="shared" si="9"/>
        <v>1.9248618784530436</v>
      </c>
      <c r="H54" s="68">
        <f t="shared" si="8"/>
        <v>36.7561156412157</v>
      </c>
    </row>
    <row r="55" spans="1:8" x14ac:dyDescent="0.3">
      <c r="A55" s="17" t="s">
        <v>25</v>
      </c>
      <c r="B55" s="66">
        <v>335.26</v>
      </c>
      <c r="C55" s="19">
        <v>431.78</v>
      </c>
      <c r="D55" s="19">
        <v>449.55</v>
      </c>
      <c r="E55" s="19">
        <v>467.03</v>
      </c>
      <c r="F55" s="20">
        <v>470.66</v>
      </c>
      <c r="G55" s="68">
        <f>F55/E55*100-100</f>
        <v>0.77725199665974287</v>
      </c>
      <c r="H55" s="68">
        <f t="shared" si="8"/>
        <v>40.386565650539893</v>
      </c>
    </row>
    <row r="56" spans="1:8" x14ac:dyDescent="0.3">
      <c r="A56" s="17" t="s">
        <v>36</v>
      </c>
      <c r="B56" s="18" t="s">
        <v>13</v>
      </c>
      <c r="C56" s="19" t="s">
        <v>13</v>
      </c>
      <c r="D56" s="19">
        <v>422.95</v>
      </c>
      <c r="E56" s="19" t="s">
        <v>13</v>
      </c>
      <c r="F56" s="20" t="s">
        <v>13</v>
      </c>
      <c r="G56" s="68" t="s">
        <v>12</v>
      </c>
      <c r="H56" s="68" t="s">
        <v>12</v>
      </c>
    </row>
    <row r="57" spans="1:8" x14ac:dyDescent="0.3">
      <c r="A57" s="22" t="s">
        <v>26</v>
      </c>
      <c r="B57" s="34">
        <v>332.77</v>
      </c>
      <c r="C57" s="35">
        <v>435.95</v>
      </c>
      <c r="D57" s="35">
        <v>452.24</v>
      </c>
      <c r="E57" s="35">
        <v>453</v>
      </c>
      <c r="F57" s="36">
        <v>462.03</v>
      </c>
      <c r="G57" s="69">
        <f>F57/E57*100-100</f>
        <v>1.9933774834437088</v>
      </c>
      <c r="H57" s="67">
        <f t="shared" ref="H57:H62" si="10">F57/B57*100-100</f>
        <v>38.84364576133666</v>
      </c>
    </row>
    <row r="58" spans="1:8" x14ac:dyDescent="0.3">
      <c r="A58" s="17" t="s">
        <v>27</v>
      </c>
      <c r="B58" s="31">
        <v>244.45</v>
      </c>
      <c r="C58" s="28">
        <v>307.67</v>
      </c>
      <c r="D58" s="28">
        <v>349.75</v>
      </c>
      <c r="E58" s="28">
        <v>347.56</v>
      </c>
      <c r="F58" s="29">
        <v>337.5</v>
      </c>
      <c r="G58" s="48">
        <f t="shared" ref="G58:G62" si="11">F58/E58*100-100</f>
        <v>-2.8944642651628527</v>
      </c>
      <c r="H58" s="68">
        <f t="shared" si="10"/>
        <v>38.065043976273273</v>
      </c>
    </row>
    <row r="59" spans="1:8" x14ac:dyDescent="0.3">
      <c r="A59" s="17" t="s">
        <v>28</v>
      </c>
      <c r="B59" s="31">
        <v>269.82</v>
      </c>
      <c r="C59" s="28">
        <v>356.63</v>
      </c>
      <c r="D59" s="28">
        <v>383.94</v>
      </c>
      <c r="E59" s="28">
        <v>386.14</v>
      </c>
      <c r="F59" s="29">
        <v>398.3</v>
      </c>
      <c r="G59" s="48">
        <f t="shared" si="11"/>
        <v>3.1491169006060034</v>
      </c>
      <c r="H59" s="68">
        <f t="shared" si="10"/>
        <v>47.616929805055236</v>
      </c>
    </row>
    <row r="60" spans="1:8" x14ac:dyDescent="0.3">
      <c r="A60" s="17" t="s">
        <v>29</v>
      </c>
      <c r="B60" s="31">
        <v>292.37</v>
      </c>
      <c r="C60" s="28">
        <v>365.96</v>
      </c>
      <c r="D60" s="28">
        <v>383.96</v>
      </c>
      <c r="E60" s="28">
        <v>395</v>
      </c>
      <c r="F60" s="29">
        <v>390.48</v>
      </c>
      <c r="G60" s="48">
        <f t="shared" si="11"/>
        <v>-1.1443037974683534</v>
      </c>
      <c r="H60" s="68">
        <f t="shared" si="10"/>
        <v>33.556794472757133</v>
      </c>
    </row>
    <row r="61" spans="1:8" x14ac:dyDescent="0.3">
      <c r="A61" s="22" t="s">
        <v>30</v>
      </c>
      <c r="B61" s="37">
        <v>271.61</v>
      </c>
      <c r="C61" s="63">
        <v>347.48</v>
      </c>
      <c r="D61" s="63">
        <v>375.89</v>
      </c>
      <c r="E61" s="63">
        <v>381.9</v>
      </c>
      <c r="F61" s="64">
        <v>380.46</v>
      </c>
      <c r="G61" s="69">
        <f t="shared" si="11"/>
        <v>-0.37706205813039162</v>
      </c>
      <c r="H61" s="67">
        <f t="shared" si="10"/>
        <v>40.075844041088317</v>
      </c>
    </row>
    <row r="62" spans="1:8" x14ac:dyDescent="0.3">
      <c r="A62" s="40" t="s">
        <v>31</v>
      </c>
      <c r="B62" s="57">
        <v>308.35000000000002</v>
      </c>
      <c r="C62" s="70">
        <v>396.89</v>
      </c>
      <c r="D62" s="70">
        <v>420.72</v>
      </c>
      <c r="E62" s="70">
        <v>423.54</v>
      </c>
      <c r="F62" s="70">
        <v>425.72</v>
      </c>
      <c r="G62" s="71">
        <f t="shared" si="11"/>
        <v>0.5147093544883603</v>
      </c>
      <c r="H62" s="43">
        <f t="shared" si="10"/>
        <v>38.063888438462783</v>
      </c>
    </row>
    <row r="63" spans="1:8" x14ac:dyDescent="0.3">
      <c r="A63" s="44" t="s">
        <v>37</v>
      </c>
      <c r="B63" s="44"/>
      <c r="C63" s="44"/>
      <c r="D63" s="44"/>
      <c r="E63" s="44"/>
      <c r="F63" s="44"/>
      <c r="G63" s="44"/>
      <c r="H63" s="44"/>
    </row>
    <row r="64" spans="1:8" x14ac:dyDescent="0.3">
      <c r="A64" s="49" t="s">
        <v>14</v>
      </c>
      <c r="B64" s="59" t="s">
        <v>13</v>
      </c>
      <c r="C64" s="72" t="s">
        <v>13</v>
      </c>
      <c r="D64" s="72" t="s">
        <v>12</v>
      </c>
      <c r="E64" s="72" t="s">
        <v>13</v>
      </c>
      <c r="F64" s="73" t="s">
        <v>13</v>
      </c>
      <c r="G64" s="48" t="s">
        <v>12</v>
      </c>
      <c r="H64" s="68" t="s">
        <v>12</v>
      </c>
    </row>
    <row r="65" spans="1:8" x14ac:dyDescent="0.3">
      <c r="A65" s="49" t="s">
        <v>15</v>
      </c>
      <c r="B65" s="74" t="s">
        <v>13</v>
      </c>
      <c r="C65" s="75" t="s">
        <v>13</v>
      </c>
      <c r="D65" s="75" t="s">
        <v>13</v>
      </c>
      <c r="E65" s="75">
        <v>474.85</v>
      </c>
      <c r="F65" s="76">
        <v>482.44</v>
      </c>
      <c r="G65" s="48">
        <f t="shared" ref="G65" si="12">F65/E65*100-100</f>
        <v>1.5983994945772224</v>
      </c>
      <c r="H65" s="68" t="s">
        <v>12</v>
      </c>
    </row>
    <row r="66" spans="1:8" x14ac:dyDescent="0.3">
      <c r="A66" s="49" t="s">
        <v>34</v>
      </c>
      <c r="B66" s="18" t="s">
        <v>13</v>
      </c>
      <c r="C66" s="75" t="s">
        <v>13</v>
      </c>
      <c r="D66" s="75" t="s">
        <v>13</v>
      </c>
      <c r="E66" s="75">
        <v>450.38</v>
      </c>
      <c r="F66" s="76" t="s">
        <v>13</v>
      </c>
      <c r="G66" s="48" t="s">
        <v>12</v>
      </c>
      <c r="H66" s="68" t="s">
        <v>12</v>
      </c>
    </row>
    <row r="67" spans="1:8" x14ac:dyDescent="0.3">
      <c r="A67" s="77" t="s">
        <v>16</v>
      </c>
      <c r="B67" s="78" t="s">
        <v>13</v>
      </c>
      <c r="C67" s="79">
        <v>422.76</v>
      </c>
      <c r="D67" s="75" t="s">
        <v>13</v>
      </c>
      <c r="E67" s="80">
        <v>454.66</v>
      </c>
      <c r="F67" s="81">
        <v>475.85</v>
      </c>
      <c r="G67" s="69">
        <f t="shared" ref="G67" si="13">F67/E67*100-100</f>
        <v>4.6606255223683632</v>
      </c>
      <c r="H67" s="67" t="s">
        <v>12</v>
      </c>
    </row>
    <row r="68" spans="1:8" x14ac:dyDescent="0.3">
      <c r="A68" s="17" t="s">
        <v>18</v>
      </c>
      <c r="B68" s="31">
        <v>359.88</v>
      </c>
      <c r="C68" s="75" t="s">
        <v>13</v>
      </c>
      <c r="D68" s="75" t="s">
        <v>13</v>
      </c>
      <c r="E68" s="75" t="s">
        <v>13</v>
      </c>
      <c r="F68" s="76">
        <v>482.85</v>
      </c>
      <c r="G68" s="48" t="s">
        <v>12</v>
      </c>
      <c r="H68" s="68">
        <f t="shared" ref="H68:H72" si="14">F68/B68*100-100</f>
        <v>34.169723241080362</v>
      </c>
    </row>
    <row r="69" spans="1:8" x14ac:dyDescent="0.3">
      <c r="A69" s="17" t="s">
        <v>19</v>
      </c>
      <c r="B69" s="31">
        <v>371.83</v>
      </c>
      <c r="C69" s="28">
        <v>443.82</v>
      </c>
      <c r="D69" s="28">
        <v>457.21</v>
      </c>
      <c r="E69" s="28">
        <v>462.38</v>
      </c>
      <c r="F69" s="29">
        <v>475.24</v>
      </c>
      <c r="G69" s="48">
        <f t="shared" ref="G69:G79" si="15">F69/E69*100-100</f>
        <v>2.7812621653185801</v>
      </c>
      <c r="H69" s="68">
        <f t="shared" si="14"/>
        <v>27.811096468816416</v>
      </c>
    </row>
    <row r="70" spans="1:8" x14ac:dyDescent="0.3">
      <c r="A70" s="17" t="s">
        <v>20</v>
      </c>
      <c r="B70" s="31">
        <v>372.55</v>
      </c>
      <c r="C70" s="28">
        <v>461.87</v>
      </c>
      <c r="D70" s="28">
        <v>455.23</v>
      </c>
      <c r="E70" s="28">
        <v>483</v>
      </c>
      <c r="F70" s="29">
        <v>484.53</v>
      </c>
      <c r="G70" s="48">
        <f t="shared" si="15"/>
        <v>0.31677018633540399</v>
      </c>
      <c r="H70" s="68">
        <f t="shared" si="14"/>
        <v>30.057710374446373</v>
      </c>
    </row>
    <row r="71" spans="1:8" x14ac:dyDescent="0.3">
      <c r="A71" s="17" t="s">
        <v>35</v>
      </c>
      <c r="B71" s="18" t="s">
        <v>12</v>
      </c>
      <c r="C71" s="75" t="s">
        <v>13</v>
      </c>
      <c r="D71" s="75" t="s">
        <v>13</v>
      </c>
      <c r="E71" s="75" t="s">
        <v>13</v>
      </c>
      <c r="F71" s="76" t="s">
        <v>13</v>
      </c>
      <c r="G71" s="48" t="s">
        <v>12</v>
      </c>
      <c r="H71" s="68" t="s">
        <v>12</v>
      </c>
    </row>
    <row r="72" spans="1:8" x14ac:dyDescent="0.3">
      <c r="A72" s="22" t="s">
        <v>21</v>
      </c>
      <c r="B72" s="23">
        <v>370.62</v>
      </c>
      <c r="C72" s="79">
        <v>452.21</v>
      </c>
      <c r="D72" s="79">
        <v>450.32</v>
      </c>
      <c r="E72" s="79">
        <v>466.78</v>
      </c>
      <c r="F72" s="82">
        <v>478.53</v>
      </c>
      <c r="G72" s="67">
        <f t="shared" si="15"/>
        <v>2.5172458117314278</v>
      </c>
      <c r="H72" s="67">
        <f t="shared" si="14"/>
        <v>29.116075764934436</v>
      </c>
    </row>
    <row r="73" spans="1:8" x14ac:dyDescent="0.3">
      <c r="A73" s="83" t="s">
        <v>22</v>
      </c>
      <c r="B73" s="78" t="s">
        <v>13</v>
      </c>
      <c r="C73" s="75" t="s">
        <v>13</v>
      </c>
      <c r="D73" s="75" t="s">
        <v>13</v>
      </c>
      <c r="E73" s="75" t="s">
        <v>12</v>
      </c>
      <c r="F73" s="76" t="s">
        <v>13</v>
      </c>
      <c r="G73" s="48" t="s">
        <v>12</v>
      </c>
      <c r="H73" s="68" t="s">
        <v>12</v>
      </c>
    </row>
    <row r="74" spans="1:8" x14ac:dyDescent="0.3">
      <c r="A74" s="17" t="s">
        <v>23</v>
      </c>
      <c r="B74" s="31">
        <v>318.92</v>
      </c>
      <c r="C74" s="28">
        <v>418.7</v>
      </c>
      <c r="D74" s="28">
        <v>420.39</v>
      </c>
      <c r="E74" s="28">
        <v>406.11</v>
      </c>
      <c r="F74" s="29">
        <v>432.09</v>
      </c>
      <c r="G74" s="48">
        <f t="shared" si="15"/>
        <v>6.3972815247100385</v>
      </c>
      <c r="H74" s="68">
        <f t="shared" ref="H74:H82" si="16">F74/B74*100-100</f>
        <v>35.485388185124776</v>
      </c>
    </row>
    <row r="75" spans="1:8" x14ac:dyDescent="0.3">
      <c r="A75" s="17" t="s">
        <v>24</v>
      </c>
      <c r="B75" s="84">
        <v>358.03</v>
      </c>
      <c r="C75" s="28">
        <v>427.78</v>
      </c>
      <c r="D75" s="28">
        <v>436.48</v>
      </c>
      <c r="E75" s="28">
        <v>447.49</v>
      </c>
      <c r="F75" s="29">
        <v>445.42</v>
      </c>
      <c r="G75" s="48">
        <f t="shared" si="15"/>
        <v>-0.4625801693892555</v>
      </c>
      <c r="H75" s="68">
        <f t="shared" si="16"/>
        <v>24.408569114320031</v>
      </c>
    </row>
    <row r="76" spans="1:8" x14ac:dyDescent="0.3">
      <c r="A76" s="17" t="s">
        <v>25</v>
      </c>
      <c r="B76" s="31">
        <v>374.57</v>
      </c>
      <c r="C76" s="28">
        <v>430.65</v>
      </c>
      <c r="D76" s="28">
        <v>442.88</v>
      </c>
      <c r="E76" s="28">
        <v>454.58</v>
      </c>
      <c r="F76" s="29">
        <v>474.62</v>
      </c>
      <c r="G76" s="48">
        <f t="shared" si="15"/>
        <v>4.4084649566632947</v>
      </c>
      <c r="H76" s="68">
        <f t="shared" si="16"/>
        <v>26.710628186987748</v>
      </c>
    </row>
    <row r="77" spans="1:8" x14ac:dyDescent="0.3">
      <c r="A77" s="22" t="s">
        <v>26</v>
      </c>
      <c r="B77" s="34">
        <v>348.89</v>
      </c>
      <c r="C77" s="35">
        <v>427.37</v>
      </c>
      <c r="D77" s="35">
        <v>435.04</v>
      </c>
      <c r="E77" s="35">
        <v>442.91</v>
      </c>
      <c r="F77" s="36">
        <v>449.92</v>
      </c>
      <c r="G77" s="67">
        <f t="shared" si="15"/>
        <v>1.5827143211939187</v>
      </c>
      <c r="H77" s="69">
        <f t="shared" si="16"/>
        <v>28.95755109060164</v>
      </c>
    </row>
    <row r="78" spans="1:8" x14ac:dyDescent="0.3">
      <c r="A78" s="17" t="s">
        <v>27</v>
      </c>
      <c r="B78" s="31" t="s">
        <v>13</v>
      </c>
      <c r="C78" s="28" t="s">
        <v>13</v>
      </c>
      <c r="D78" s="28">
        <v>367.89</v>
      </c>
      <c r="E78" s="28">
        <v>329.14</v>
      </c>
      <c r="F78" s="29">
        <v>297.36</v>
      </c>
      <c r="G78" s="68">
        <f t="shared" si="15"/>
        <v>-9.6554657592513706</v>
      </c>
      <c r="H78" s="68" t="s">
        <v>12</v>
      </c>
    </row>
    <row r="79" spans="1:8" x14ac:dyDescent="0.3">
      <c r="A79" s="17" t="s">
        <v>28</v>
      </c>
      <c r="B79" s="31">
        <v>297.37</v>
      </c>
      <c r="C79" s="85">
        <v>309.85000000000002</v>
      </c>
      <c r="D79" s="85">
        <v>353.6</v>
      </c>
      <c r="E79" s="85">
        <v>303.72000000000003</v>
      </c>
      <c r="F79" s="86">
        <v>347.51</v>
      </c>
      <c r="G79" s="48">
        <f t="shared" si="15"/>
        <v>14.417884893981281</v>
      </c>
      <c r="H79" s="68">
        <f t="shared" si="16"/>
        <v>16.861149409826155</v>
      </c>
    </row>
    <row r="80" spans="1:8" x14ac:dyDescent="0.3">
      <c r="A80" s="17" t="s">
        <v>29</v>
      </c>
      <c r="B80" s="31">
        <v>297.39999999999998</v>
      </c>
      <c r="C80" s="28">
        <v>374.56</v>
      </c>
      <c r="D80" s="28">
        <v>376.47</v>
      </c>
      <c r="E80" s="28" t="s">
        <v>13</v>
      </c>
      <c r="F80" s="29">
        <v>388.06</v>
      </c>
      <c r="G80" s="48" t="s">
        <v>12</v>
      </c>
      <c r="H80" s="68">
        <f t="shared" si="16"/>
        <v>30.48419636852725</v>
      </c>
    </row>
    <row r="81" spans="1:8" x14ac:dyDescent="0.3">
      <c r="A81" s="17" t="s">
        <v>38</v>
      </c>
      <c r="B81" s="78" t="s">
        <v>13</v>
      </c>
      <c r="C81" s="28" t="s">
        <v>13</v>
      </c>
      <c r="D81" s="28" t="s">
        <v>13</v>
      </c>
      <c r="E81" s="28" t="s">
        <v>12</v>
      </c>
      <c r="F81" s="76" t="s">
        <v>13</v>
      </c>
      <c r="G81" s="48" t="s">
        <v>12</v>
      </c>
      <c r="H81" s="68" t="s">
        <v>12</v>
      </c>
    </row>
    <row r="82" spans="1:8" x14ac:dyDescent="0.3">
      <c r="A82" s="22" t="s">
        <v>30</v>
      </c>
      <c r="B82" s="87">
        <v>293.58999999999997</v>
      </c>
      <c r="C82" s="88">
        <v>354.46</v>
      </c>
      <c r="D82" s="88">
        <v>365.76</v>
      </c>
      <c r="E82" s="88">
        <v>327.25</v>
      </c>
      <c r="F82" s="89">
        <v>360.85</v>
      </c>
      <c r="G82" s="26">
        <f>F82/E82*100-100</f>
        <v>10.267379679144398</v>
      </c>
      <c r="H82" s="69">
        <f t="shared" si="16"/>
        <v>22.909499642358398</v>
      </c>
    </row>
    <row r="83" spans="1:8" x14ac:dyDescent="0.3">
      <c r="A83" s="90" t="s">
        <v>31</v>
      </c>
      <c r="B83" s="91">
        <v>347.87</v>
      </c>
      <c r="C83" s="92">
        <v>420.43</v>
      </c>
      <c r="D83" s="92">
        <v>428.99</v>
      </c>
      <c r="E83" s="92">
        <v>438.46</v>
      </c>
      <c r="F83" s="92">
        <v>449.13</v>
      </c>
      <c r="G83" s="93">
        <f>F83/E83*100-100</f>
        <v>2.4335173105870496</v>
      </c>
      <c r="H83" s="94">
        <f>(F83/B83-1)*100</f>
        <v>29.108575042400897</v>
      </c>
    </row>
    <row r="84" spans="1:8" x14ac:dyDescent="0.3">
      <c r="A84" s="95" t="s">
        <v>39</v>
      </c>
      <c r="B84" s="96">
        <v>338.49</v>
      </c>
      <c r="C84" s="96">
        <v>428.99</v>
      </c>
      <c r="D84" s="96">
        <v>443.36</v>
      </c>
      <c r="E84" s="96">
        <v>448.37</v>
      </c>
      <c r="F84" s="96">
        <v>454.87</v>
      </c>
      <c r="G84" s="97">
        <f>F84/E84*100-100</f>
        <v>1.4496955639315701</v>
      </c>
      <c r="H84" s="98">
        <f>(F84/B84-1)*100</f>
        <v>34.382108777216459</v>
      </c>
    </row>
    <row r="85" spans="1:8" x14ac:dyDescent="0.3">
      <c r="A85" s="99"/>
      <c r="C85" s="99"/>
      <c r="D85" s="99"/>
      <c r="E85" s="99"/>
      <c r="F85" s="99"/>
      <c r="G85" s="99"/>
      <c r="H85" s="99"/>
    </row>
    <row r="86" spans="1:8" x14ac:dyDescent="0.3">
      <c r="A86" s="100" t="s">
        <v>40</v>
      </c>
      <c r="B86" s="100"/>
      <c r="C86" s="100"/>
      <c r="D86" s="100"/>
      <c r="E86" s="100"/>
      <c r="F86" s="100"/>
      <c r="G86" s="100"/>
      <c r="H86" s="101"/>
    </row>
    <row r="87" spans="1:8" x14ac:dyDescent="0.3">
      <c r="A87" s="102" t="s">
        <v>41</v>
      </c>
      <c r="B87" s="100"/>
      <c r="C87" s="100"/>
      <c r="D87" s="100"/>
      <c r="E87" s="100"/>
      <c r="F87" s="100"/>
      <c r="G87" s="100"/>
      <c r="H87" s="101"/>
    </row>
    <row r="88" spans="1:8" x14ac:dyDescent="0.3">
      <c r="A88" s="100" t="s">
        <v>42</v>
      </c>
      <c r="B88" s="100"/>
      <c r="C88" s="100"/>
      <c r="D88" s="100"/>
      <c r="E88" s="100"/>
      <c r="F88" s="100"/>
      <c r="G88" s="100"/>
      <c r="H88" s="101"/>
    </row>
    <row r="89" spans="1:8" x14ac:dyDescent="0.3">
      <c r="A89" s="100" t="s">
        <v>43</v>
      </c>
      <c r="B89" s="100"/>
      <c r="C89" s="100"/>
      <c r="D89" s="100"/>
      <c r="E89" s="100"/>
      <c r="F89" s="100"/>
      <c r="G89" s="100"/>
      <c r="H89" s="103"/>
    </row>
    <row r="90" spans="1:8" x14ac:dyDescent="0.3">
      <c r="A90" s="104"/>
      <c r="B90" s="35"/>
      <c r="C90" s="35"/>
      <c r="D90" s="35"/>
      <c r="E90" s="35"/>
    </row>
    <row r="91" spans="1:8" x14ac:dyDescent="0.3">
      <c r="A91" s="104"/>
      <c r="B91" s="35"/>
      <c r="C91" s="35"/>
      <c r="D91" s="35"/>
      <c r="E91" s="35"/>
    </row>
    <row r="92" spans="1:8" x14ac:dyDescent="0.3">
      <c r="A92" s="100"/>
      <c r="B92" s="105"/>
      <c r="C92" s="105"/>
      <c r="D92" s="105"/>
      <c r="E92" s="105"/>
      <c r="F92" s="106" t="s">
        <v>44</v>
      </c>
    </row>
    <row r="93" spans="1:8" x14ac:dyDescent="0.3">
      <c r="F93" s="106" t="s">
        <v>45</v>
      </c>
    </row>
  </sheetData>
  <mergeCells count="8">
    <mergeCell ref="A43:H43"/>
    <mergeCell ref="A63:H63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2025-02-19T06:40:54Z</dcterms:created>
  <dcterms:modified xsi:type="dcterms:W3CDTF">2025-02-19T06:41:24Z</dcterms:modified>
</cp:coreProperties>
</file>