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13_ncr:1_{6CD842C9-C871-4AA6-9A0E-2F160A1D44A3}" xr6:coauthVersionLast="47" xr6:coauthVersionMax="47" xr10:uidLastSave="{00000000-0000-0000-0000-000000000000}"/>
  <bookViews>
    <workbookView xWindow="-120" yWindow="-120" windowWidth="29040" windowHeight="17640" xr2:uid="{0CE3A2F3-EF7B-453C-98B6-EF7DA2220E41}"/>
  </bookViews>
  <sheets>
    <sheet name="50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4" i="1"/>
  <c r="I23" i="1"/>
  <c r="I22" i="1"/>
  <c r="I21" i="1"/>
  <c r="I20" i="1"/>
  <c r="I18" i="1"/>
  <c r="I17" i="1"/>
  <c r="I16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<sst xmlns="http://schemas.openxmlformats.org/spreadsheetml/2006/main" count="43" uniqueCount="33">
  <si>
    <t>Grūdinė kultūra,
birža</t>
  </si>
  <si>
    <t>Pristatymo mėnuo</t>
  </si>
  <si>
    <t>50 sav. 
(12 09–15)</t>
  </si>
  <si>
    <t>51 sav. 
(12 16–22)</t>
  </si>
  <si>
    <t>52 sav. 
(12 23–29)</t>
  </si>
  <si>
    <t>1 sav. 
(12 30–01 05)</t>
  </si>
  <si>
    <t>Maistiniai kviečiai</t>
  </si>
  <si>
    <t>MATIF</t>
  </si>
  <si>
    <t>kovas 2025</t>
  </si>
  <si>
    <t>gegužė 2025</t>
  </si>
  <si>
    <t>rugsėjis 2025</t>
  </si>
  <si>
    <t>gruodis 2025</t>
  </si>
  <si>
    <t>kovas 2026</t>
  </si>
  <si>
    <t>Pašariniai kviečiai</t>
  </si>
  <si>
    <t>LIFFE</t>
  </si>
  <si>
    <t>sausis 2025</t>
  </si>
  <si>
    <t>liepa 2025</t>
  </si>
  <si>
    <t>lapkritis 2025</t>
  </si>
  <si>
    <t>sausis 2026</t>
  </si>
  <si>
    <t>Kukurūzai</t>
  </si>
  <si>
    <t>birželis 2025</t>
  </si>
  <si>
    <t>rugpjūtis 2025</t>
  </si>
  <si>
    <t>Rapsai</t>
  </si>
  <si>
    <t>vasaris 2025</t>
  </si>
  <si>
    <t>vasaris 2026</t>
  </si>
  <si>
    <t>Ateities sandorių kviečių, kukurūzų ir rapsų kainos tarptautinėse biržose 
2024 12 09–2025 01 05, EUR/t*</t>
  </si>
  <si>
    <t>Savaitės** kainos pokytis, %</t>
  </si>
  <si>
    <r>
      <rPr>
        <sz val="9"/>
        <rFont val="Times New Roman"/>
        <family val="1"/>
        <charset val="186"/>
      </rPr>
      <t>MATIF</t>
    </r>
    <r>
      <rPr>
        <i/>
        <sz val="9"/>
        <rFont val="Times New Roman"/>
        <family val="1"/>
        <charset val="186"/>
      </rPr>
      <t xml:space="preserve"> – The International French Futures and Options Exchange </t>
    </r>
    <r>
      <rPr>
        <sz val="9"/>
        <rFont val="Times New Roman"/>
        <family val="1"/>
        <charset val="186"/>
      </rPr>
      <t>(Prancūzija);</t>
    </r>
  </si>
  <si>
    <r>
      <rPr>
        <sz val="9"/>
        <rFont val="Times New Roman"/>
        <family val="1"/>
        <charset val="186"/>
      </rPr>
      <t>LIFFE</t>
    </r>
    <r>
      <rPr>
        <i/>
        <sz val="9"/>
        <rFont val="Times New Roman"/>
        <family val="1"/>
        <charset val="186"/>
      </rPr>
      <t xml:space="preserve"> – London International Financial Future Exchange </t>
    </r>
    <r>
      <rPr>
        <sz val="9"/>
        <rFont val="Times New Roman"/>
        <family val="1"/>
        <charset val="186"/>
      </rPr>
      <t xml:space="preserve">(Didžioji Britanija); </t>
    </r>
  </si>
  <si>
    <t>* kainos (EUR) pateiktos pagal atitinkamos datos ECB valiutų santykį;</t>
  </si>
  <si>
    <t>** lyginant 2025 m. 1 savaitę su 2024 m. 52 savaite.</t>
  </si>
  <si>
    <t>Pastaba. Kainos nurodomos FOB sąlygomis.</t>
  </si>
  <si>
    <t xml:space="preserve">Šaltinis: Tarptautinės biržos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</si>
</sst>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yyyy\ mm\ dd"/>
    <numFmt numFmtId="167" formatCode="mmmm\ yyyy"/>
    <numFmt numFmtId="168" formatCode="0.0\ \ "/>
  </numFmts>
  <fonts count="13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 Baltic"/>
      <family val="1"/>
      <charset val="186"/>
    </font>
    <font>
      <i/>
      <sz val="9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left" vertical="center"/>
    </xf>
    <xf numFmtId="167" fontId="2" fillId="0" borderId="8" xfId="1" applyNumberFormat="1" applyFont="1" applyBorder="1" applyAlignment="1">
      <alignment horizontal="left" vertical="center"/>
    </xf>
    <xf numFmtId="2" fontId="0" fillId="0" borderId="0" xfId="0" applyNumberFormat="1"/>
    <xf numFmtId="0" fontId="6" fillId="0" borderId="0" xfId="1" applyFont="1" applyAlignment="1">
      <alignment vertical="center"/>
    </xf>
    <xf numFmtId="168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168" fontId="3" fillId="0" borderId="0" xfId="0" applyNumberFormat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2" fontId="8" fillId="0" borderId="18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2" fontId="8" fillId="0" borderId="19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2" fontId="8" fillId="0" borderId="20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/>
    </xf>
    <xf numFmtId="2" fontId="8" fillId="0" borderId="14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0" borderId="19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167" fontId="2" fillId="0" borderId="17" xfId="1" applyNumberFormat="1" applyFont="1" applyBorder="1" applyAlignment="1">
      <alignment horizontal="left" vertical="center"/>
    </xf>
    <xf numFmtId="2" fontId="8" fillId="0" borderId="0" xfId="1" applyNumberFormat="1" applyFont="1" applyAlignment="1">
      <alignment vertical="center"/>
    </xf>
    <xf numFmtId="2" fontId="8" fillId="0" borderId="7" xfId="1" applyNumberFormat="1" applyFont="1" applyBorder="1" applyAlignment="1">
      <alignment vertical="center"/>
    </xf>
    <xf numFmtId="2" fontId="8" fillId="0" borderId="9" xfId="1" applyNumberFormat="1" applyFont="1" applyBorder="1" applyAlignment="1">
      <alignment vertical="center"/>
    </xf>
    <xf numFmtId="49" fontId="2" fillId="0" borderId="21" xfId="1" applyNumberFormat="1" applyFont="1" applyBorder="1" applyAlignment="1">
      <alignment horizontal="left" vertical="center"/>
    </xf>
    <xf numFmtId="2" fontId="8" fillId="0" borderId="15" xfId="0" applyNumberFormat="1" applyFont="1" applyBorder="1" applyAlignment="1">
      <alignment vertical="center"/>
    </xf>
    <xf numFmtId="49" fontId="2" fillId="0" borderId="22" xfId="1" applyNumberFormat="1" applyFont="1" applyBorder="1" applyAlignment="1">
      <alignment horizontal="left" vertical="center"/>
    </xf>
    <xf numFmtId="4" fontId="8" fillId="0" borderId="6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9" fontId="2" fillId="0" borderId="24" xfId="1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vertical="center"/>
    </xf>
    <xf numFmtId="0" fontId="8" fillId="0" borderId="26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" fontId="8" fillId="0" borderId="0" xfId="0" applyNumberFormat="1" applyFont="1" applyAlignment="1">
      <alignment horizontal="right" vertical="center" indent="1"/>
    </xf>
    <xf numFmtId="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_Grūdų leidinio standartinės lentelės nr2" xfId="1" xr:uid="{85842DCA-D489-4B48-BE09-B372D7D96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AEC7-71E4-4198-9F4A-20B673E0A3C7}">
  <dimension ref="B1:N40"/>
  <sheetViews>
    <sheetView showGridLines="0" showRowColHeaders="0" tabSelected="1" workbookViewId="0">
      <selection activeCell="R43" sqref="R43"/>
    </sheetView>
  </sheetViews>
  <sheetFormatPr defaultColWidth="9.140625" defaultRowHeight="15" x14ac:dyDescent="0.25"/>
  <cols>
    <col min="2" max="2" width="7.7109375" customWidth="1"/>
    <col min="3" max="3" width="6.42578125" customWidth="1"/>
    <col min="4" max="5" width="10.85546875" customWidth="1"/>
    <col min="6" max="6" width="10.42578125" customWidth="1"/>
    <col min="7" max="8" width="10.5703125" customWidth="1"/>
    <col min="9" max="9" width="9.85546875" customWidth="1"/>
  </cols>
  <sheetData>
    <row r="1" spans="2:11" x14ac:dyDescent="0.25">
      <c r="B1" s="11"/>
      <c r="C1" s="1"/>
      <c r="D1" s="1"/>
      <c r="E1" s="1"/>
      <c r="F1" s="1"/>
      <c r="G1" s="1"/>
      <c r="H1" s="1"/>
      <c r="I1" s="12"/>
      <c r="J1" s="1"/>
    </row>
    <row r="2" spans="2:11" ht="26.25" customHeight="1" x14ac:dyDescent="0.25">
      <c r="B2" s="13" t="s">
        <v>25</v>
      </c>
      <c r="C2" s="13"/>
      <c r="D2" s="13"/>
      <c r="E2" s="13"/>
      <c r="F2" s="13"/>
      <c r="G2" s="13"/>
      <c r="H2" s="13"/>
      <c r="I2" s="13"/>
      <c r="J2" s="1"/>
    </row>
    <row r="3" spans="2:11" ht="15" customHeight="1" x14ac:dyDescent="0.25">
      <c r="B3" s="2"/>
      <c r="C3" s="2"/>
      <c r="D3" s="2"/>
      <c r="E3" s="2"/>
      <c r="F3" s="2"/>
      <c r="G3" s="2"/>
      <c r="H3" s="2"/>
      <c r="I3" s="14"/>
      <c r="J3" s="1"/>
    </row>
    <row r="4" spans="2:11" ht="15" customHeight="1" x14ac:dyDescent="0.25">
      <c r="B4" s="3" t="s">
        <v>0</v>
      </c>
      <c r="C4" s="4"/>
      <c r="D4" s="5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7" t="s">
        <v>26</v>
      </c>
      <c r="J4" s="1"/>
    </row>
    <row r="5" spans="2:11" ht="22.5" customHeight="1" x14ac:dyDescent="0.25">
      <c r="B5" s="3"/>
      <c r="C5" s="4"/>
      <c r="D5" s="5"/>
      <c r="E5" s="6"/>
      <c r="F5" s="6"/>
      <c r="G5" s="6"/>
      <c r="H5" s="6"/>
      <c r="I5" s="7"/>
      <c r="J5" s="1"/>
    </row>
    <row r="6" spans="2:11" x14ac:dyDescent="0.25">
      <c r="B6" s="15" t="s">
        <v>6</v>
      </c>
      <c r="C6" s="15"/>
      <c r="D6" s="15"/>
      <c r="E6" s="15"/>
      <c r="F6" s="15"/>
      <c r="G6" s="15"/>
      <c r="H6" s="15"/>
      <c r="I6" s="15"/>
      <c r="J6" s="16"/>
    </row>
    <row r="7" spans="2:11" x14ac:dyDescent="0.25">
      <c r="B7" s="17" t="s">
        <v>7</v>
      </c>
      <c r="C7" s="18"/>
      <c r="D7" s="8" t="s">
        <v>8</v>
      </c>
      <c r="E7" s="19">
        <v>229</v>
      </c>
      <c r="F7" s="20">
        <v>229</v>
      </c>
      <c r="G7" s="20">
        <v>231.25</v>
      </c>
      <c r="H7" s="21">
        <v>237</v>
      </c>
      <c r="I7" s="22">
        <f t="shared" ref="I7:I11" si="0">(H7/G7-1)*100</f>
        <v>2.4864864864864833</v>
      </c>
      <c r="J7" s="23"/>
      <c r="K7" s="10"/>
    </row>
    <row r="8" spans="2:11" x14ac:dyDescent="0.25">
      <c r="B8" s="24"/>
      <c r="C8" s="25"/>
      <c r="D8" s="8" t="s">
        <v>9</v>
      </c>
      <c r="E8" s="26">
        <v>233</v>
      </c>
      <c r="F8" s="22">
        <v>232.75</v>
      </c>
      <c r="G8" s="22">
        <v>234.25</v>
      </c>
      <c r="H8" s="27">
        <v>240.25</v>
      </c>
      <c r="I8" s="22">
        <f t="shared" si="0"/>
        <v>2.5613660618996725</v>
      </c>
      <c r="J8" s="23"/>
      <c r="K8" s="10"/>
    </row>
    <row r="9" spans="2:11" x14ac:dyDescent="0.25">
      <c r="B9" s="24"/>
      <c r="C9" s="25"/>
      <c r="D9" s="8" t="s">
        <v>10</v>
      </c>
      <c r="E9" s="26">
        <v>222.5</v>
      </c>
      <c r="F9" s="22">
        <v>222.5</v>
      </c>
      <c r="G9" s="22">
        <v>223.5</v>
      </c>
      <c r="H9" s="27">
        <v>230.25</v>
      </c>
      <c r="I9" s="22">
        <f t="shared" si="0"/>
        <v>3.0201342281879207</v>
      </c>
      <c r="J9" s="23"/>
      <c r="K9" s="10"/>
    </row>
    <row r="10" spans="2:11" x14ac:dyDescent="0.25">
      <c r="B10" s="24"/>
      <c r="C10" s="25"/>
      <c r="D10" s="8" t="s">
        <v>11</v>
      </c>
      <c r="E10" s="26">
        <v>228</v>
      </c>
      <c r="F10" s="22">
        <v>228</v>
      </c>
      <c r="G10" s="22">
        <v>229.25</v>
      </c>
      <c r="H10" s="27">
        <v>235.5</v>
      </c>
      <c r="I10" s="22">
        <f t="shared" si="0"/>
        <v>2.72628135223556</v>
      </c>
      <c r="J10" s="23"/>
      <c r="K10" s="10"/>
    </row>
    <row r="11" spans="2:11" x14ac:dyDescent="0.25">
      <c r="B11" s="28"/>
      <c r="C11" s="29"/>
      <c r="D11" s="8" t="s">
        <v>12</v>
      </c>
      <c r="E11" s="26">
        <v>232.75</v>
      </c>
      <c r="F11" s="22">
        <v>232.75</v>
      </c>
      <c r="G11" s="22">
        <v>233.75</v>
      </c>
      <c r="H11" s="27">
        <v>239.25</v>
      </c>
      <c r="I11" s="22">
        <f t="shared" si="0"/>
        <v>2.3529411764705799</v>
      </c>
      <c r="J11" s="23"/>
      <c r="K11" s="10"/>
    </row>
    <row r="12" spans="2:11" x14ac:dyDescent="0.25">
      <c r="B12" s="30" t="s">
        <v>13</v>
      </c>
      <c r="C12" s="30"/>
      <c r="D12" s="30"/>
      <c r="E12" s="30"/>
      <c r="F12" s="30"/>
      <c r="G12" s="30"/>
      <c r="H12" s="30"/>
      <c r="I12" s="30"/>
      <c r="J12" s="23"/>
      <c r="K12" s="10"/>
    </row>
    <row r="13" spans="2:11" x14ac:dyDescent="0.25">
      <c r="B13" s="31" t="s">
        <v>14</v>
      </c>
      <c r="C13" s="32"/>
      <c r="D13" s="8" t="s">
        <v>15</v>
      </c>
      <c r="E13" s="33">
        <v>217.40185373902071</v>
      </c>
      <c r="F13" s="34">
        <v>217.96349081205651</v>
      </c>
      <c r="G13" s="34">
        <v>212.84946561197995</v>
      </c>
      <c r="H13" s="35">
        <v>217.34161072210591</v>
      </c>
      <c r="I13" s="36">
        <f>(H13/G13-1)*100</f>
        <v>2.1104798629445698</v>
      </c>
      <c r="J13" s="23"/>
      <c r="K13" s="10"/>
    </row>
    <row r="14" spans="2:11" x14ac:dyDescent="0.25">
      <c r="B14" s="24"/>
      <c r="C14" s="25"/>
      <c r="D14" s="8" t="s">
        <v>8</v>
      </c>
      <c r="E14" s="37">
        <v>222.55786868539815</v>
      </c>
      <c r="F14" s="36">
        <v>223.11844259809567</v>
      </c>
      <c r="G14" s="36">
        <v>220.75961596521952</v>
      </c>
      <c r="H14" s="38">
        <v>225.22197357972999</v>
      </c>
      <c r="I14" s="36">
        <f t="shared" ref="I14:I18" si="1">(H14/G14-1)*100</f>
        <v>2.0213650014744955</v>
      </c>
      <c r="J14" s="23"/>
      <c r="K14" s="10"/>
    </row>
    <row r="15" spans="2:11" x14ac:dyDescent="0.25">
      <c r="B15" s="24"/>
      <c r="C15" s="25"/>
      <c r="D15" s="8" t="s">
        <v>9</v>
      </c>
      <c r="E15" s="37">
        <v>227.71388363177559</v>
      </c>
      <c r="F15" s="36">
        <v>228.27339438413486</v>
      </c>
      <c r="G15" s="36">
        <v>228.73014914558303</v>
      </c>
      <c r="H15" s="38">
        <v>230.99689597921028</v>
      </c>
      <c r="I15" s="36">
        <f t="shared" si="1"/>
        <v>0.99101357739441731</v>
      </c>
      <c r="J15" s="23"/>
      <c r="K15" s="10"/>
    </row>
    <row r="16" spans="2:11" x14ac:dyDescent="0.25">
      <c r="B16" s="24"/>
      <c r="C16" s="25"/>
      <c r="D16" s="8" t="s">
        <v>16</v>
      </c>
      <c r="E16" s="37">
        <v>232.86989857815303</v>
      </c>
      <c r="F16" s="36">
        <v>234.70192249378374</v>
      </c>
      <c r="G16" s="36">
        <v>233.86268945112013</v>
      </c>
      <c r="H16" s="38">
        <v>237.31321735364179</v>
      </c>
      <c r="I16" s="36">
        <f t="shared" si="1"/>
        <v>1.4754503638952032</v>
      </c>
      <c r="J16" s="23"/>
      <c r="K16" s="10"/>
    </row>
    <row r="17" spans="2:14" x14ac:dyDescent="0.25">
      <c r="B17" s="24"/>
      <c r="C17" s="25"/>
      <c r="D17" s="8" t="s">
        <v>17</v>
      </c>
      <c r="E17" s="37">
        <v>229.53365361284997</v>
      </c>
      <c r="F17" s="36">
        <v>232.82188125416943</v>
      </c>
      <c r="G17" s="36">
        <v>232.29273594589699</v>
      </c>
      <c r="H17" s="38">
        <v>234.60622247888543</v>
      </c>
      <c r="I17" s="36">
        <f t="shared" si="1"/>
        <v>0.99593580641594848</v>
      </c>
      <c r="J17" s="23"/>
      <c r="K17" s="10"/>
    </row>
    <row r="18" spans="2:14" x14ac:dyDescent="0.25">
      <c r="B18" s="39"/>
      <c r="C18" s="40"/>
      <c r="D18" s="8" t="s">
        <v>18</v>
      </c>
      <c r="E18" s="37">
        <v>233.17319357499878</v>
      </c>
      <c r="F18" s="36">
        <v>236.4606707501971</v>
      </c>
      <c r="G18" s="36">
        <v>235.91570557333495</v>
      </c>
      <c r="H18" s="38">
        <v>238.45617074520558</v>
      </c>
      <c r="I18" s="36">
        <f t="shared" si="1"/>
        <v>1.0768529232492829</v>
      </c>
      <c r="J18" s="23"/>
      <c r="K18" s="10"/>
    </row>
    <row r="19" spans="2:14" x14ac:dyDescent="0.25">
      <c r="B19" s="41" t="s">
        <v>19</v>
      </c>
      <c r="C19" s="41"/>
      <c r="D19" s="41"/>
      <c r="E19" s="41"/>
      <c r="F19" s="41"/>
      <c r="G19" s="41"/>
      <c r="H19" s="41"/>
      <c r="I19" s="41"/>
      <c r="J19" s="23"/>
      <c r="K19" s="10"/>
    </row>
    <row r="20" spans="2:14" x14ac:dyDescent="0.25">
      <c r="B20" s="17" t="s">
        <v>7</v>
      </c>
      <c r="C20" s="18"/>
      <c r="D20" s="42" t="s">
        <v>8</v>
      </c>
      <c r="E20" s="43">
        <v>208</v>
      </c>
      <c r="F20" s="43">
        <v>205.5</v>
      </c>
      <c r="G20" s="43">
        <v>205.5</v>
      </c>
      <c r="H20" s="44">
        <v>212</v>
      </c>
      <c r="I20" s="43">
        <f>(H20/G20-1)*100</f>
        <v>3.1630170316301776</v>
      </c>
      <c r="J20" s="23"/>
      <c r="K20" s="10"/>
    </row>
    <row r="21" spans="2:14" x14ac:dyDescent="0.25">
      <c r="B21" s="24"/>
      <c r="C21" s="25"/>
      <c r="D21" s="8" t="s">
        <v>20</v>
      </c>
      <c r="E21" s="43">
        <v>215.25</v>
      </c>
      <c r="F21" s="43">
        <v>213</v>
      </c>
      <c r="G21" s="43">
        <v>213</v>
      </c>
      <c r="H21" s="45">
        <v>218.5</v>
      </c>
      <c r="I21" s="43">
        <f>(H21/G21-1)*100</f>
        <v>2.5821596244131495</v>
      </c>
      <c r="J21" s="23"/>
      <c r="K21" s="10"/>
    </row>
    <row r="22" spans="2:14" x14ac:dyDescent="0.25">
      <c r="B22" s="24"/>
      <c r="C22" s="25"/>
      <c r="D22" s="9" t="s">
        <v>21</v>
      </c>
      <c r="E22" s="22">
        <v>219</v>
      </c>
      <c r="F22" s="22">
        <v>218.5</v>
      </c>
      <c r="G22" s="22">
        <v>217.75</v>
      </c>
      <c r="H22" s="27">
        <v>224</v>
      </c>
      <c r="I22" s="22">
        <f>(H22/G22-1)*100</f>
        <v>2.8702640642939148</v>
      </c>
      <c r="J22" s="23"/>
      <c r="K22" s="10"/>
    </row>
    <row r="23" spans="2:14" x14ac:dyDescent="0.25">
      <c r="B23" s="24"/>
      <c r="C23" s="25"/>
      <c r="D23" s="8" t="s">
        <v>17</v>
      </c>
      <c r="E23" s="43">
        <v>210.5</v>
      </c>
      <c r="F23" s="43">
        <v>213</v>
      </c>
      <c r="G23" s="43">
        <v>211.25</v>
      </c>
      <c r="H23" s="45">
        <v>216</v>
      </c>
      <c r="I23" s="43">
        <f>(H23/G23-1)*100</f>
        <v>2.2485207100591653</v>
      </c>
      <c r="J23" s="23"/>
      <c r="K23" s="10"/>
    </row>
    <row r="24" spans="2:14" x14ac:dyDescent="0.25">
      <c r="B24" s="39"/>
      <c r="C24" s="40"/>
      <c r="D24" s="46" t="s">
        <v>12</v>
      </c>
      <c r="E24" s="22">
        <v>205.75</v>
      </c>
      <c r="F24" s="22">
        <v>203.25</v>
      </c>
      <c r="G24" s="22">
        <v>203.25</v>
      </c>
      <c r="H24" s="47">
        <v>210.5</v>
      </c>
      <c r="I24" s="22">
        <f>(H24/G24-1)*100</f>
        <v>3.5670356703566997</v>
      </c>
      <c r="J24" s="23"/>
      <c r="K24" s="10"/>
    </row>
    <row r="25" spans="2:14" x14ac:dyDescent="0.25">
      <c r="B25" s="41" t="s">
        <v>22</v>
      </c>
      <c r="C25" s="41"/>
      <c r="D25" s="41"/>
      <c r="E25" s="41"/>
      <c r="F25" s="41"/>
      <c r="G25" s="41"/>
      <c r="H25" s="41"/>
      <c r="I25" s="41"/>
      <c r="J25" s="23"/>
      <c r="K25" s="10"/>
    </row>
    <row r="26" spans="2:14" x14ac:dyDescent="0.25">
      <c r="B26" s="17" t="s">
        <v>7</v>
      </c>
      <c r="C26" s="18"/>
      <c r="D26" s="48" t="s">
        <v>23</v>
      </c>
      <c r="E26" s="49">
        <v>538</v>
      </c>
      <c r="F26" s="49">
        <v>524.5</v>
      </c>
      <c r="G26" s="49">
        <v>534.75</v>
      </c>
      <c r="H26" s="50">
        <v>519.5</v>
      </c>
      <c r="I26" s="51">
        <f t="shared" ref="I26:I27" si="2">(H26/G26-1)*100</f>
        <v>-2.8517999064983646</v>
      </c>
      <c r="J26" s="23"/>
      <c r="K26" s="10"/>
    </row>
    <row r="27" spans="2:14" x14ac:dyDescent="0.25">
      <c r="B27" s="24"/>
      <c r="C27" s="25"/>
      <c r="D27" s="52" t="s">
        <v>9</v>
      </c>
      <c r="E27" s="51">
        <v>528.75</v>
      </c>
      <c r="F27" s="51">
        <v>510.25</v>
      </c>
      <c r="G27" s="51">
        <v>522.25</v>
      </c>
      <c r="H27" s="53">
        <v>517</v>
      </c>
      <c r="I27" s="51">
        <f t="shared" si="2"/>
        <v>-1.0052656773575919</v>
      </c>
      <c r="J27" s="23"/>
      <c r="K27" s="10"/>
    </row>
    <row r="28" spans="2:14" x14ac:dyDescent="0.25">
      <c r="B28" s="24"/>
      <c r="C28" s="25"/>
      <c r="D28" s="52" t="s">
        <v>21</v>
      </c>
      <c r="E28" s="51">
        <v>480.25</v>
      </c>
      <c r="F28" s="51">
        <v>463.5</v>
      </c>
      <c r="G28" s="51">
        <v>474.25</v>
      </c>
      <c r="H28" s="53">
        <v>475.25</v>
      </c>
      <c r="I28" s="51">
        <f>(H28/G28-1)*100</f>
        <v>0.21085925144965767</v>
      </c>
      <c r="J28" s="23"/>
      <c r="K28" s="10"/>
    </row>
    <row r="29" spans="2:14" x14ac:dyDescent="0.25">
      <c r="B29" s="24"/>
      <c r="C29" s="25"/>
      <c r="D29" s="52" t="s">
        <v>17</v>
      </c>
      <c r="E29" s="51">
        <v>474.25</v>
      </c>
      <c r="F29" s="51">
        <v>464.5</v>
      </c>
      <c r="G29" s="51">
        <v>472</v>
      </c>
      <c r="H29" s="53">
        <v>475.25</v>
      </c>
      <c r="I29" s="51">
        <f>(H29/G29-1)*100</f>
        <v>0.68855932203388814</v>
      </c>
      <c r="J29" s="23"/>
      <c r="K29" s="10"/>
    </row>
    <row r="30" spans="2:14" ht="15.75" thickBot="1" x14ac:dyDescent="0.3">
      <c r="B30" s="54"/>
      <c r="C30" s="55"/>
      <c r="D30" s="56" t="s">
        <v>24</v>
      </c>
      <c r="E30" s="57">
        <v>468.25</v>
      </c>
      <c r="F30" s="57">
        <v>461</v>
      </c>
      <c r="G30" s="57">
        <v>468</v>
      </c>
      <c r="H30" s="58">
        <v>470.5</v>
      </c>
      <c r="I30" s="57">
        <f>(H30/G30-1)*100</f>
        <v>0.53418803418803229</v>
      </c>
      <c r="J30" s="23"/>
      <c r="K30" s="10"/>
    </row>
    <row r="31" spans="2:14" ht="15.75" thickTop="1" x14ac:dyDescent="0.25">
      <c r="B31" s="59"/>
      <c r="C31" s="60"/>
      <c r="D31" s="61"/>
      <c r="E31" s="62"/>
      <c r="F31" s="62"/>
      <c r="G31" s="62"/>
      <c r="H31" s="62"/>
      <c r="I31" s="63"/>
      <c r="J31" s="23"/>
      <c r="K31" s="10"/>
    </row>
    <row r="32" spans="2:14" ht="18" customHeight="1" x14ac:dyDescent="0.25">
      <c r="B32" s="64"/>
      <c r="C32" s="64"/>
      <c r="D32" s="64"/>
      <c r="E32" s="64"/>
      <c r="F32" s="64"/>
      <c r="G32" s="64"/>
      <c r="H32" s="64"/>
      <c r="I32" s="64"/>
      <c r="J32" s="65"/>
      <c r="K32" s="65"/>
      <c r="L32" s="65"/>
      <c r="M32" s="65"/>
      <c r="N32" s="65"/>
    </row>
    <row r="33" spans="2:9" x14ac:dyDescent="0.25">
      <c r="B33" s="66" t="s">
        <v>27</v>
      </c>
      <c r="D33" s="67"/>
      <c r="E33" s="67"/>
      <c r="F33" s="68"/>
      <c r="G33" s="68"/>
      <c r="H33" s="68"/>
      <c r="I33" s="1"/>
    </row>
    <row r="34" spans="2:9" x14ac:dyDescent="0.25">
      <c r="B34" s="66" t="s">
        <v>28</v>
      </c>
      <c r="D34" s="67"/>
      <c r="E34" s="67"/>
      <c r="F34" s="68"/>
      <c r="G34" s="68"/>
      <c r="H34" s="68"/>
      <c r="I34" s="1"/>
    </row>
    <row r="35" spans="2:9" x14ac:dyDescent="0.25">
      <c r="B35" s="69" t="s">
        <v>29</v>
      </c>
      <c r="D35" s="16"/>
      <c r="E35" s="16"/>
      <c r="F35" s="16"/>
      <c r="G35" s="16"/>
      <c r="H35" s="16"/>
      <c r="I35" s="16"/>
    </row>
    <row r="36" spans="2:9" x14ac:dyDescent="0.25">
      <c r="B36" s="69" t="s">
        <v>30</v>
      </c>
      <c r="D36" s="16"/>
      <c r="E36" s="16"/>
      <c r="F36" s="16"/>
      <c r="G36" s="16"/>
      <c r="H36" s="16"/>
      <c r="I36" s="16"/>
    </row>
    <row r="37" spans="2:9" x14ac:dyDescent="0.25">
      <c r="B37" s="68" t="s">
        <v>31</v>
      </c>
      <c r="C37" s="67"/>
      <c r="D37" s="67"/>
      <c r="E37" s="67"/>
      <c r="G37" s="68"/>
      <c r="H37" s="68"/>
      <c r="I37" s="1"/>
    </row>
    <row r="38" spans="2:9" x14ac:dyDescent="0.25">
      <c r="B38" s="67"/>
      <c r="C38" s="67"/>
      <c r="D38" s="67"/>
      <c r="E38" s="67"/>
      <c r="G38" s="68"/>
      <c r="H38" s="68"/>
      <c r="I38" s="1"/>
    </row>
    <row r="39" spans="2:9" x14ac:dyDescent="0.25">
      <c r="F39" s="16"/>
      <c r="G39" s="70" t="s">
        <v>32</v>
      </c>
      <c r="H39" s="70"/>
      <c r="I39" s="70"/>
    </row>
    <row r="40" spans="2:9" x14ac:dyDescent="0.25">
      <c r="F40" s="71"/>
      <c r="G40" s="72"/>
      <c r="H40" s="72"/>
      <c r="I40" s="72"/>
    </row>
  </sheetData>
  <mergeCells count="19">
    <mergeCell ref="B25:I25"/>
    <mergeCell ref="B26:C30"/>
    <mergeCell ref="B32:I32"/>
    <mergeCell ref="G39:I39"/>
    <mergeCell ref="F40:I40"/>
    <mergeCell ref="B6:I6"/>
    <mergeCell ref="B7:C11"/>
    <mergeCell ref="B12:I12"/>
    <mergeCell ref="B13:C18"/>
    <mergeCell ref="B19:I19"/>
    <mergeCell ref="B20:C24"/>
    <mergeCell ref="B2:I2"/>
    <mergeCell ref="B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2025-01-03T11:18:06Z</dcterms:created>
  <dcterms:modified xsi:type="dcterms:W3CDTF">2025-01-03T11:19:53Z</dcterms:modified>
</cp:coreProperties>
</file>