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02\"/>
    </mc:Choice>
  </mc:AlternateContent>
  <xr:revisionPtr revIDLastSave="0" documentId="8_{80D5DB60-7160-4D0A-B79F-CCC63CA7C77A}" xr6:coauthVersionLast="47" xr6:coauthVersionMax="47" xr10:uidLastSave="{00000000-0000-0000-0000-000000000000}"/>
  <bookViews>
    <workbookView xWindow="-108" yWindow="-108" windowWidth="23256" windowHeight="12456" xr2:uid="{1E30390D-9999-45BC-86D7-DF8D3F0E8D7A}"/>
  </bookViews>
  <sheets>
    <sheet name="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8" i="1" l="1"/>
  <c r="H158" i="1"/>
  <c r="I157" i="1"/>
  <c r="H157" i="1"/>
  <c r="I156" i="1"/>
  <c r="I153" i="1"/>
  <c r="I152" i="1"/>
  <c r="I151" i="1"/>
  <c r="H151" i="1"/>
  <c r="I149" i="1"/>
  <c r="I148" i="1"/>
  <c r="H148" i="1"/>
  <c r="I146" i="1"/>
  <c r="H146" i="1"/>
  <c r="I141" i="1"/>
  <c r="I135" i="1"/>
  <c r="H135" i="1"/>
  <c r="I134" i="1"/>
  <c r="H134" i="1"/>
  <c r="I132" i="1"/>
  <c r="H132" i="1"/>
  <c r="I131" i="1"/>
  <c r="H131" i="1"/>
  <c r="I130" i="1"/>
  <c r="H130" i="1"/>
  <c r="I129" i="1"/>
  <c r="I128" i="1"/>
  <c r="H128" i="1"/>
  <c r="I126" i="1"/>
  <c r="H126" i="1"/>
  <c r="I125" i="1"/>
  <c r="H125" i="1"/>
  <c r="I124" i="1"/>
  <c r="H124" i="1"/>
  <c r="I123" i="1"/>
  <c r="I122" i="1"/>
  <c r="H122" i="1"/>
  <c r="I121" i="1"/>
  <c r="H121" i="1"/>
  <c r="I120" i="1"/>
  <c r="H120" i="1"/>
  <c r="I119" i="1"/>
  <c r="H119" i="1"/>
  <c r="I118" i="1"/>
  <c r="H118" i="1"/>
  <c r="I117" i="1"/>
  <c r="I116" i="1"/>
  <c r="H116" i="1"/>
  <c r="I114" i="1"/>
  <c r="H114" i="1"/>
  <c r="I113" i="1"/>
  <c r="H113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2" i="1"/>
  <c r="H92" i="1"/>
  <c r="I91" i="1"/>
  <c r="H91" i="1"/>
  <c r="I90" i="1"/>
  <c r="H90" i="1"/>
  <c r="I89" i="1"/>
  <c r="H89" i="1"/>
  <c r="I88" i="1"/>
  <c r="H88" i="1"/>
  <c r="I86" i="1"/>
  <c r="H86" i="1"/>
  <c r="I85" i="1"/>
  <c r="I84" i="1"/>
  <c r="I83" i="1"/>
  <c r="H83" i="1"/>
  <c r="I76" i="1"/>
  <c r="I67" i="1"/>
  <c r="I65" i="1"/>
  <c r="I64" i="1"/>
  <c r="I63" i="1"/>
  <c r="I61" i="1"/>
  <c r="I58" i="1"/>
  <c r="H58" i="1"/>
  <c r="I57" i="1"/>
  <c r="H57" i="1"/>
  <c r="I55" i="1"/>
  <c r="I54" i="1"/>
  <c r="H54" i="1"/>
  <c r="I53" i="1"/>
  <c r="I52" i="1"/>
  <c r="H52" i="1"/>
  <c r="I50" i="1"/>
  <c r="H50" i="1"/>
  <c r="I49" i="1"/>
  <c r="H49" i="1"/>
  <c r="I48" i="1"/>
  <c r="I47" i="1"/>
  <c r="H47" i="1"/>
  <c r="I44" i="1"/>
  <c r="H44" i="1"/>
  <c r="I43" i="1"/>
  <c r="H43" i="1"/>
  <c r="I42" i="1"/>
  <c r="I41" i="1"/>
  <c r="H41" i="1"/>
  <c r="I39" i="1"/>
  <c r="I38" i="1"/>
  <c r="H38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I15" i="1"/>
  <c r="H15" i="1"/>
  <c r="I13" i="1"/>
  <c r="H13" i="1"/>
  <c r="I12" i="1"/>
  <c r="H12" i="1"/>
  <c r="I10" i="1"/>
  <c r="H10" i="1"/>
  <c r="H9" i="1"/>
  <c r="I8" i="1"/>
</calcChain>
</file>

<file path=xl/sharedStrings.xml><?xml version="1.0" encoding="utf-8"?>
<sst xmlns="http://schemas.openxmlformats.org/spreadsheetml/2006/main" count="572" uniqueCount="38">
  <si>
    <t>Suklasifikuotų galvijų skerdenų skaičius Lietuvos įmonėse 2024 m. 51–2025 m. 2 sav., vnt.</t>
  </si>
  <si>
    <t>Kategorija pagal
raumeningumą</t>
  </si>
  <si>
    <t>Kategorija pagal
riebumą</t>
  </si>
  <si>
    <t>Pokytis %</t>
  </si>
  <si>
    <t>2 sav.
(01 08–14)</t>
  </si>
  <si>
    <t>51 sav.
(12 16–22)</t>
  </si>
  <si>
    <t>52 sav.
(12 23–29)</t>
  </si>
  <si>
    <t>1 sav.
(12 30–2025 01 05)</t>
  </si>
  <si>
    <t>2 sav.
(01 06–12)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</si>
  <si>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</si>
  <si>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</si>
  <si>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</si>
  <si>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</si>
  <si>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</si>
  <si>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</si>
  <si>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</si>
  <si>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</si>
  <si>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</si>
  <si>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</si>
  <si>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</si>
  <si>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</si>
  <si>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</si>
  <si>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</si>
  <si>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</si>
  <si>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</si>
  <si>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</si>
  <si>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</si>
  <si>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</si>
  <si>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</si>
  <si>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</si>
  <si>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</si>
  <si>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</si>
  <si>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</si>
  <si>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</si>
  <si>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2025 m. 2 savaitę su 2025 m.  1 savaite</t>
  </si>
  <si>
    <t>** lyginant 2025 m. 2 savaitę su 2024 m. 2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</si>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</sst>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2" xfId="1" quotePrefix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3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1" fontId="3" fillId="0" borderId="16" xfId="1" quotePrefix="1" applyNumberFormat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3" fillId="0" borderId="17" xfId="1" quotePrefix="1" applyFont="1" applyBorder="1" applyAlignment="1">
      <alignment horizontal="right" vertical="center" wrapText="1" indent="1"/>
    </xf>
    <xf numFmtId="1" fontId="3" fillId="0" borderId="18" xfId="1" quotePrefix="1" applyNumberFormat="1" applyFont="1" applyBorder="1" applyAlignment="1">
      <alignment horizontal="right" vertical="center" wrapText="1" indent="1"/>
    </xf>
    <xf numFmtId="1" fontId="3" fillId="0" borderId="19" xfId="1" quotePrefix="1" applyNumberFormat="1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/>
    </xf>
    <xf numFmtId="0" fontId="5" fillId="0" borderId="21" xfId="1" applyFont="1" applyBorder="1" applyAlignment="1">
      <alignment horizontal="right" vertical="center" wrapText="1" indent="1"/>
    </xf>
    <xf numFmtId="0" fontId="5" fillId="0" borderId="20" xfId="1" applyFont="1" applyBorder="1" applyAlignment="1">
      <alignment horizontal="right" vertical="center" wrapText="1" indent="1"/>
    </xf>
    <xf numFmtId="0" fontId="5" fillId="0" borderId="22" xfId="1" applyFont="1" applyBorder="1" applyAlignment="1">
      <alignment horizontal="right" vertical="center" wrapText="1" indent="1"/>
    </xf>
    <xf numFmtId="2" fontId="6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5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2" fontId="4" fillId="0" borderId="26" xfId="0" quotePrefix="1" applyNumberFormat="1" applyFont="1" applyBorder="1" applyAlignment="1">
      <alignment horizontal="right" vertical="center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right" vertical="center" wrapText="1" indent="1"/>
    </xf>
    <xf numFmtId="0" fontId="7" fillId="0" borderId="27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28" xfId="0" applyFont="1" applyBorder="1" applyAlignment="1">
      <alignment horizontal="right" vertical="center" wrapText="1" indent="1"/>
    </xf>
    <xf numFmtId="1" fontId="7" fillId="0" borderId="18" xfId="0" applyNumberFormat="1" applyFont="1" applyBorder="1" applyAlignment="1">
      <alignment horizontal="right" vertical="center" wrapText="1" indent="1"/>
    </xf>
    <xf numFmtId="1" fontId="7" fillId="0" borderId="19" xfId="0" applyNumberFormat="1" applyFont="1" applyBorder="1" applyAlignment="1">
      <alignment horizontal="right" vertical="center" wrapText="1" indent="1"/>
    </xf>
    <xf numFmtId="0" fontId="6" fillId="4" borderId="20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right" vertical="center" wrapText="1" indent="1"/>
    </xf>
    <xf numFmtId="2" fontId="6" fillId="4" borderId="30" xfId="0" applyNumberFormat="1" applyFont="1" applyFill="1" applyBorder="1" applyAlignment="1">
      <alignment horizontal="right" vertical="center" indent="1"/>
    </xf>
    <xf numFmtId="2" fontId="6" fillId="4" borderId="31" xfId="0" applyNumberFormat="1" applyFont="1" applyFill="1" applyBorder="1" applyAlignment="1">
      <alignment horizontal="right" vertical="center" indent="1"/>
    </xf>
    <xf numFmtId="0" fontId="6" fillId="0" borderId="2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2" xfId="1" quotePrefix="1" applyFont="1" applyBorder="1" applyAlignment="1">
      <alignment horizontal="right" vertical="center" wrapText="1" indent="1"/>
    </xf>
    <xf numFmtId="1" fontId="4" fillId="0" borderId="26" xfId="1" quotePrefix="1" applyNumberFormat="1" applyFont="1" applyBorder="1" applyAlignment="1">
      <alignment horizontal="right" vertical="center" wrapText="1" indent="1"/>
    </xf>
    <xf numFmtId="1" fontId="4" fillId="0" borderId="33" xfId="1" quotePrefix="1" applyNumberFormat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5" xfId="1" applyFont="1" applyBorder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5" xfId="1" quotePrefix="1" applyNumberFormat="1" applyFont="1" applyBorder="1" applyAlignment="1">
      <alignment horizontal="right" vertical="center" wrapText="1" indent="1"/>
    </xf>
    <xf numFmtId="0" fontId="6" fillId="0" borderId="36" xfId="0" quotePrefix="1" applyFont="1" applyBorder="1" applyAlignment="1">
      <alignment horizontal="right" vertical="center" indent="1"/>
    </xf>
    <xf numFmtId="0" fontId="8" fillId="0" borderId="20" xfId="0" quotePrefix="1" applyFont="1" applyBorder="1" applyAlignment="1">
      <alignment horizontal="right" vertical="center" wrapText="1" indent="1"/>
    </xf>
    <xf numFmtId="0" fontId="8" fillId="0" borderId="37" xfId="0" quotePrefix="1" applyFont="1" applyBorder="1" applyAlignment="1">
      <alignment horizontal="right" vertical="center" wrapText="1" indent="1"/>
    </xf>
    <xf numFmtId="0" fontId="7" fillId="0" borderId="34" xfId="0" applyFont="1" applyBorder="1" applyAlignment="1">
      <alignment horizontal="right" vertical="center" wrapText="1" indent="1"/>
    </xf>
    <xf numFmtId="0" fontId="7" fillId="0" borderId="35" xfId="0" applyFont="1" applyBorder="1" applyAlignment="1">
      <alignment horizontal="right" vertical="center" wrapText="1" indent="1"/>
    </xf>
    <xf numFmtId="0" fontId="8" fillId="0" borderId="36" xfId="0" applyFont="1" applyBorder="1" applyAlignment="1">
      <alignment horizontal="right" vertical="center" wrapText="1" indent="1"/>
    </xf>
    <xf numFmtId="0" fontId="8" fillId="0" borderId="37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7" fillId="0" borderId="33" xfId="0" applyFont="1" applyBorder="1" applyAlignment="1">
      <alignment horizontal="right" vertical="center" wrapText="1" indent="1"/>
    </xf>
    <xf numFmtId="0" fontId="7" fillId="0" borderId="38" xfId="0" applyFont="1" applyBorder="1" applyAlignment="1">
      <alignment horizontal="right" vertical="center" wrapText="1" indent="1"/>
    </xf>
    <xf numFmtId="2" fontId="6" fillId="4" borderId="39" xfId="0" applyNumberFormat="1" applyFont="1" applyFill="1" applyBorder="1" applyAlignment="1">
      <alignment horizontal="right" vertical="center" indent="1"/>
    </xf>
    <xf numFmtId="0" fontId="5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2" xfId="1" quotePrefix="1" applyFont="1" applyBorder="1" applyAlignment="1">
      <alignment horizontal="right" vertical="center" indent="1"/>
    </xf>
    <xf numFmtId="0" fontId="4" fillId="0" borderId="26" xfId="1" applyFont="1" applyBorder="1" applyAlignment="1">
      <alignment horizontal="right" vertical="center" indent="1"/>
    </xf>
    <xf numFmtId="0" fontId="4" fillId="0" borderId="33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5" xfId="1" applyFont="1" applyBorder="1" applyAlignment="1">
      <alignment horizontal="right" vertical="center" indent="1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40" xfId="1" applyFont="1" applyBorder="1" applyAlignment="1">
      <alignment horizontal="right" vertical="center" indent="1"/>
    </xf>
    <xf numFmtId="0" fontId="5" fillId="0" borderId="36" xfId="1" quotePrefix="1" applyFont="1" applyBorder="1" applyAlignment="1">
      <alignment horizontal="right" vertical="center" indent="1"/>
    </xf>
    <xf numFmtId="0" fontId="5" fillId="0" borderId="20" xfId="1" applyFont="1" applyBorder="1" applyAlignment="1">
      <alignment horizontal="right" vertical="center" indent="1"/>
    </xf>
    <xf numFmtId="0" fontId="5" fillId="0" borderId="37" xfId="1" applyFont="1" applyBorder="1" applyAlignment="1">
      <alignment horizontal="right" vertical="center" indent="1"/>
    </xf>
    <xf numFmtId="0" fontId="5" fillId="0" borderId="20" xfId="1" quotePrefix="1" applyFont="1" applyBorder="1" applyAlignment="1">
      <alignment horizontal="right" vertical="center" indent="1"/>
    </xf>
    <xf numFmtId="0" fontId="4" fillId="0" borderId="35" xfId="1" quotePrefix="1" applyFont="1" applyBorder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5" xfId="0" quotePrefix="1" applyFont="1" applyBorder="1" applyAlignment="1">
      <alignment horizontal="right" vertical="center" indent="1"/>
    </xf>
    <xf numFmtId="0" fontId="6" fillId="0" borderId="36" xfId="0" quotePrefix="1" applyFont="1" applyBorder="1" applyAlignment="1">
      <alignment horizontal="right" indent="1"/>
    </xf>
    <xf numFmtId="0" fontId="6" fillId="0" borderId="20" xfId="0" quotePrefix="1" applyFont="1" applyBorder="1" applyAlignment="1">
      <alignment horizontal="right" vertical="center" indent="1"/>
    </xf>
    <xf numFmtId="0" fontId="6" fillId="0" borderId="37" xfId="0" quotePrefix="1" applyFont="1" applyBorder="1" applyAlignment="1">
      <alignment horizontal="right" vertical="center" indent="1"/>
    </xf>
    <xf numFmtId="1" fontId="4" fillId="0" borderId="26" xfId="0" quotePrefix="1" applyNumberFormat="1" applyFont="1" applyBorder="1" applyAlignment="1">
      <alignment horizontal="right" vertical="center" indent="1"/>
    </xf>
    <xf numFmtId="1" fontId="4" fillId="0" borderId="33" xfId="0" quotePrefix="1" applyNumberFormat="1" applyFont="1" applyBorder="1" applyAlignment="1">
      <alignment horizontal="right" vertical="center" indent="1"/>
    </xf>
    <xf numFmtId="0" fontId="4" fillId="0" borderId="34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32" xfId="0" quotePrefix="1" applyFont="1" applyBorder="1" applyAlignment="1">
      <alignment horizontal="right" indent="1"/>
    </xf>
    <xf numFmtId="0" fontId="6" fillId="0" borderId="26" xfId="0" quotePrefix="1" applyFont="1" applyBorder="1" applyAlignment="1">
      <alignment horizontal="right" vertical="center" indent="1"/>
    </xf>
    <xf numFmtId="0" fontId="6" fillId="0" borderId="33" xfId="0" quotePrefix="1" applyFont="1" applyBorder="1" applyAlignment="1">
      <alignment horizontal="right" vertical="center" indent="1"/>
    </xf>
    <xf numFmtId="2" fontId="6" fillId="0" borderId="26" xfId="0" applyNumberFormat="1" applyFont="1" applyBorder="1" applyAlignment="1">
      <alignment horizontal="right" vertical="center" indent="1"/>
    </xf>
    <xf numFmtId="0" fontId="3" fillId="0" borderId="34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35" xfId="0" quotePrefix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8" xfId="0" quotePrefix="1" applyFont="1" applyBorder="1" applyAlignment="1">
      <alignment horizontal="right" indent="1"/>
    </xf>
    <xf numFmtId="0" fontId="3" fillId="0" borderId="18" xfId="0" quotePrefix="1" applyFont="1" applyBorder="1" applyAlignment="1">
      <alignment horizontal="right" vertical="center" indent="1"/>
    </xf>
    <xf numFmtId="0" fontId="3" fillId="0" borderId="40" xfId="0" quotePrefix="1" applyFont="1" applyBorder="1" applyAlignment="1">
      <alignment horizontal="right" vertical="center" indent="1"/>
    </xf>
    <xf numFmtId="2" fontId="6" fillId="0" borderId="18" xfId="0" quotePrefix="1" applyNumberFormat="1" applyFont="1" applyBorder="1" applyAlignment="1">
      <alignment horizontal="right" vertical="center" indent="1"/>
    </xf>
    <xf numFmtId="2" fontId="6" fillId="0" borderId="20" xfId="0" quotePrefix="1" applyNumberFormat="1" applyFont="1" applyBorder="1" applyAlignment="1">
      <alignment horizontal="right" vertical="center" indent="1"/>
    </xf>
    <xf numFmtId="0" fontId="6" fillId="4" borderId="20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30" xfId="0" quotePrefix="1" applyFont="1" applyFill="1" applyBorder="1" applyAlignment="1">
      <alignment horizontal="right" indent="1"/>
    </xf>
    <xf numFmtId="0" fontId="6" fillId="4" borderId="30" xfId="0" quotePrefix="1" applyFont="1" applyFill="1" applyBorder="1" applyAlignment="1">
      <alignment horizontal="right" vertical="center" indent="1"/>
    </xf>
    <xf numFmtId="0" fontId="6" fillId="0" borderId="18" xfId="1" applyFont="1" applyBorder="1" applyAlignment="1">
      <alignment horizontal="center" wrapText="1"/>
    </xf>
    <xf numFmtId="0" fontId="3" fillId="0" borderId="32" xfId="0" quotePrefix="1" applyFont="1" applyBorder="1" applyAlignment="1">
      <alignment horizontal="right" vertical="center" indent="1"/>
    </xf>
    <xf numFmtId="0" fontId="3" fillId="0" borderId="26" xfId="0" quotePrefix="1" applyFont="1" applyBorder="1" applyAlignment="1">
      <alignment horizontal="right" vertical="center" indent="1"/>
    </xf>
    <xf numFmtId="0" fontId="3" fillId="0" borderId="33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18" xfId="1" quotePrefix="1" applyFont="1" applyBorder="1" applyAlignment="1">
      <alignment horizontal="right" vertical="center" wrapText="1" indent="1"/>
    </xf>
    <xf numFmtId="0" fontId="4" fillId="0" borderId="40" xfId="1" quotePrefix="1" applyFont="1" applyBorder="1" applyAlignment="1">
      <alignment horizontal="right" vertical="center" wrapText="1" indent="1"/>
    </xf>
    <xf numFmtId="0" fontId="6" fillId="0" borderId="36" xfId="1" applyFont="1" applyBorder="1" applyAlignment="1">
      <alignment horizontal="right" vertical="center" wrapText="1" indent="1"/>
    </xf>
    <xf numFmtId="0" fontId="6" fillId="0" borderId="20" xfId="1" quotePrefix="1" applyFont="1" applyBorder="1" applyAlignment="1">
      <alignment horizontal="right" vertical="center" wrapText="1" indent="1"/>
    </xf>
    <xf numFmtId="0" fontId="6" fillId="0" borderId="37" xfId="1" quotePrefix="1" applyFont="1" applyBorder="1" applyAlignment="1">
      <alignment horizontal="right" vertical="center" wrapText="1" indent="1"/>
    </xf>
    <xf numFmtId="0" fontId="3" fillId="0" borderId="32" xfId="1" applyFont="1" applyBorder="1" applyAlignment="1">
      <alignment horizontal="right" vertical="center" wrapText="1" indent="1"/>
    </xf>
    <xf numFmtId="0" fontId="3" fillId="0" borderId="35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34" xfId="0" quotePrefix="1" applyFont="1" applyBorder="1" applyAlignment="1">
      <alignment horizontal="right" vertical="center" wrapText="1" indent="1"/>
    </xf>
    <xf numFmtId="0" fontId="7" fillId="0" borderId="35" xfId="0" quotePrefix="1" applyFont="1" applyBorder="1" applyAlignment="1">
      <alignment horizontal="right" vertical="center" wrapText="1" indent="1"/>
    </xf>
    <xf numFmtId="0" fontId="7" fillId="0" borderId="32" xfId="0" applyFont="1" applyBorder="1" applyAlignment="1">
      <alignment horizontal="right" vertical="center" wrapText="1" indent="1"/>
    </xf>
    <xf numFmtId="0" fontId="7" fillId="0" borderId="40" xfId="0" applyFont="1" applyBorder="1" applyAlignment="1">
      <alignment horizontal="right" vertical="center" wrapText="1" indent="1"/>
    </xf>
    <xf numFmtId="2" fontId="6" fillId="4" borderId="26" xfId="0" applyNumberFormat="1" applyFont="1" applyFill="1" applyBorder="1" applyAlignment="1">
      <alignment horizontal="right" vertical="center" indent="1"/>
    </xf>
    <xf numFmtId="0" fontId="4" fillId="0" borderId="26" xfId="1" applyFont="1" applyBorder="1" applyAlignment="1">
      <alignment horizontal="center" wrapText="1"/>
    </xf>
    <xf numFmtId="0" fontId="4" fillId="0" borderId="26" xfId="1" quotePrefix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0" fontId="4" fillId="0" borderId="35" xfId="1" quotePrefix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37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9" fillId="0" borderId="34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5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32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35" xfId="0" applyFont="1" applyBorder="1" applyAlignment="1">
      <alignment horizontal="right" vertical="center" wrapText="1" indent="1"/>
    </xf>
    <xf numFmtId="0" fontId="7" fillId="0" borderId="18" xfId="0" quotePrefix="1" applyFont="1" applyBorder="1" applyAlignment="1">
      <alignment horizontal="right" vertical="center" wrapText="1" indent="1"/>
    </xf>
    <xf numFmtId="0" fontId="7" fillId="0" borderId="40" xfId="0" quotePrefix="1" applyFont="1" applyBorder="1" applyAlignment="1">
      <alignment horizontal="right" vertical="center" wrapText="1" indent="1"/>
    </xf>
    <xf numFmtId="0" fontId="6" fillId="4" borderId="26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right" vertical="center" wrapText="1" indent="1"/>
    </xf>
    <xf numFmtId="0" fontId="6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6" xfId="1" quotePrefix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6" fillId="0" borderId="37" xfId="1" quotePrefix="1" applyFont="1" applyBorder="1" applyAlignment="1">
      <alignment horizontal="right" vertical="center" indent="1"/>
    </xf>
    <xf numFmtId="0" fontId="6" fillId="0" borderId="37" xfId="0" applyFont="1" applyBorder="1" applyAlignment="1">
      <alignment horizontal="center"/>
    </xf>
    <xf numFmtId="0" fontId="7" fillId="0" borderId="32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5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1" fontId="7" fillId="0" borderId="0" xfId="0" quotePrefix="1" applyNumberFormat="1" applyFont="1" applyAlignment="1">
      <alignment horizontal="right" vertical="center" wrapText="1" indent="1"/>
    </xf>
    <xf numFmtId="1" fontId="7" fillId="0" borderId="35" xfId="0" quotePrefix="1" applyNumberFormat="1" applyFont="1" applyBorder="1" applyAlignment="1">
      <alignment horizontal="right" vertical="center" wrapText="1" indent="1"/>
    </xf>
    <xf numFmtId="0" fontId="7" fillId="0" borderId="38" xfId="0" quotePrefix="1" applyFont="1" applyBorder="1" applyAlignment="1">
      <alignment horizontal="right" vertical="center" wrapText="1" indent="1"/>
    </xf>
    <xf numFmtId="0" fontId="6" fillId="0" borderId="37" xfId="0" applyFont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right" vertical="center" wrapText="1" indent="1"/>
    </xf>
    <xf numFmtId="0" fontId="10" fillId="0" borderId="38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right" vertical="center" wrapText="1"/>
    </xf>
    <xf numFmtId="0" fontId="10" fillId="0" borderId="40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1" fillId="0" borderId="0" xfId="0" applyFont="1" applyAlignment="1">
      <alignment vertical="center"/>
    </xf>
  </cellXfs>
  <cellStyles count="4">
    <cellStyle name="Normal" xfId="0" builtinId="0"/>
    <cellStyle name="Normal 2" xfId="3" xr:uid="{DDAF5B09-0B00-44CB-9455-08E32D3B56E6}"/>
    <cellStyle name="Normal_Sheet1" xfId="1" xr:uid="{C4C1AC68-5826-4D8E-979E-3113E0220E4C}"/>
    <cellStyle name="Normal_Sheet1 2" xfId="2" xr:uid="{60CF3DDA-A76A-4457-A168-D08454BAA3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FF2B-CA1A-4D65-BC14-3EAE544235AB}">
  <dimension ref="A2:I165"/>
  <sheetViews>
    <sheetView showGridLines="0" tabSelected="1" workbookViewId="0">
      <selection activeCell="R143" sqref="R143"/>
    </sheetView>
  </sheetViews>
  <sheetFormatPr defaultRowHeight="14.4" x14ac:dyDescent="0.3"/>
  <cols>
    <col min="1" max="1" width="13.44140625" customWidth="1"/>
  </cols>
  <sheetData>
    <row r="2" spans="1:9" x14ac:dyDescent="0.3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2024</v>
      </c>
      <c r="D4" s="6"/>
      <c r="E4" s="6"/>
      <c r="F4" s="7">
        <v>2025</v>
      </c>
      <c r="G4" s="8"/>
      <c r="H4" s="9" t="s">
        <v>3</v>
      </c>
      <c r="I4" s="10"/>
    </row>
    <row r="5" spans="1:9" ht="36" x14ac:dyDescent="0.3">
      <c r="A5" s="11"/>
      <c r="B5" s="12"/>
      <c r="C5" s="13" t="s">
        <v>4</v>
      </c>
      <c r="D5" s="13" t="s">
        <v>5</v>
      </c>
      <c r="E5" s="13" t="s">
        <v>6</v>
      </c>
      <c r="F5" s="13" t="s">
        <v>7</v>
      </c>
      <c r="G5" s="13" t="s">
        <v>8</v>
      </c>
      <c r="H5" s="14" t="s">
        <v>9</v>
      </c>
      <c r="I5" s="15" t="s">
        <v>10</v>
      </c>
    </row>
    <row r="6" spans="1:9" ht="15" customHeight="1" thickBot="1" x14ac:dyDescent="0.35">
      <c r="A6" s="16" t="s">
        <v>11</v>
      </c>
      <c r="B6" s="16"/>
      <c r="C6" s="16"/>
      <c r="D6" s="16"/>
      <c r="E6" s="16"/>
      <c r="F6" s="16"/>
      <c r="G6" s="16"/>
      <c r="H6" s="16"/>
      <c r="I6" s="16"/>
    </row>
    <row r="7" spans="1:9" x14ac:dyDescent="0.3">
      <c r="A7" s="17" t="s">
        <v>12</v>
      </c>
      <c r="B7" s="17">
        <v>1</v>
      </c>
      <c r="C7" s="18" t="s">
        <v>13</v>
      </c>
      <c r="D7" s="19" t="s">
        <v>13</v>
      </c>
      <c r="E7" s="19" t="s">
        <v>13</v>
      </c>
      <c r="F7" s="19" t="s">
        <v>13</v>
      </c>
      <c r="G7" s="20" t="s">
        <v>13</v>
      </c>
      <c r="H7" s="21" t="s">
        <v>13</v>
      </c>
      <c r="I7" s="21" t="s">
        <v>13</v>
      </c>
    </row>
    <row r="8" spans="1:9" ht="15" customHeight="1" x14ac:dyDescent="0.3">
      <c r="A8" s="22" t="s">
        <v>12</v>
      </c>
      <c r="B8" s="22">
        <v>2</v>
      </c>
      <c r="C8" s="23">
        <v>1</v>
      </c>
      <c r="D8" s="24">
        <v>2</v>
      </c>
      <c r="E8" s="24" t="s">
        <v>13</v>
      </c>
      <c r="F8" s="24" t="s">
        <v>13</v>
      </c>
      <c r="G8" s="25">
        <v>1</v>
      </c>
      <c r="H8" s="26" t="s">
        <v>13</v>
      </c>
      <c r="I8" s="26">
        <f>G8/C8*100-100</f>
        <v>0</v>
      </c>
    </row>
    <row r="9" spans="1:9" ht="15" thickBot="1" x14ac:dyDescent="0.35">
      <c r="A9" s="22" t="s">
        <v>12</v>
      </c>
      <c r="B9" s="22">
        <v>3</v>
      </c>
      <c r="C9" s="27" t="s">
        <v>13</v>
      </c>
      <c r="D9" s="28">
        <v>1</v>
      </c>
      <c r="E9" s="28" t="s">
        <v>13</v>
      </c>
      <c r="F9" s="28">
        <v>1</v>
      </c>
      <c r="G9" s="29">
        <v>1</v>
      </c>
      <c r="H9" s="26">
        <f t="shared" ref="H9" si="0">(G9/F9-1)*100</f>
        <v>0</v>
      </c>
      <c r="I9" s="26" t="s">
        <v>13</v>
      </c>
    </row>
    <row r="10" spans="1:9" ht="15" thickBot="1" x14ac:dyDescent="0.35">
      <c r="A10" s="30" t="s">
        <v>12</v>
      </c>
      <c r="B10" s="30"/>
      <c r="C10" s="31">
        <v>1</v>
      </c>
      <c r="D10" s="32">
        <v>3</v>
      </c>
      <c r="E10" s="32" t="s">
        <v>13</v>
      </c>
      <c r="F10" s="32">
        <v>1</v>
      </c>
      <c r="G10" s="33">
        <v>2</v>
      </c>
      <c r="H10" s="34">
        <f>(G10/F10-1)*100</f>
        <v>100</v>
      </c>
      <c r="I10" s="34">
        <f t="shared" ref="I10" si="1">G10/C10*100-100</f>
        <v>100</v>
      </c>
    </row>
    <row r="11" spans="1:9" x14ac:dyDescent="0.3">
      <c r="A11" s="35" t="s">
        <v>14</v>
      </c>
      <c r="B11" s="35">
        <v>1</v>
      </c>
      <c r="C11" s="36" t="s">
        <v>13</v>
      </c>
      <c r="D11" s="37">
        <v>1</v>
      </c>
      <c r="E11" s="37" t="s">
        <v>13</v>
      </c>
      <c r="F11" s="37" t="s">
        <v>13</v>
      </c>
      <c r="G11" s="38">
        <v>1</v>
      </c>
      <c r="H11" s="26" t="s">
        <v>13</v>
      </c>
      <c r="I11" s="26" t="s">
        <v>13</v>
      </c>
    </row>
    <row r="12" spans="1:9" x14ac:dyDescent="0.3">
      <c r="A12" s="39" t="s">
        <v>14</v>
      </c>
      <c r="B12" s="39">
        <v>2</v>
      </c>
      <c r="C12" s="40">
        <v>33</v>
      </c>
      <c r="D12" s="41">
        <v>68</v>
      </c>
      <c r="E12" s="41">
        <v>14</v>
      </c>
      <c r="F12" s="41">
        <v>17</v>
      </c>
      <c r="G12" s="42">
        <v>36</v>
      </c>
      <c r="H12" s="26">
        <f t="shared" ref="H12:H13" si="2">(G12/F12-1)*100</f>
        <v>111.76470588235294</v>
      </c>
      <c r="I12" s="26">
        <f>G12/C12*100-100</f>
        <v>9.0909090909090793</v>
      </c>
    </row>
    <row r="13" spans="1:9" x14ac:dyDescent="0.3">
      <c r="A13" s="39" t="s">
        <v>14</v>
      </c>
      <c r="B13" s="39">
        <v>3</v>
      </c>
      <c r="C13" s="40">
        <v>12</v>
      </c>
      <c r="D13" s="41">
        <v>15</v>
      </c>
      <c r="E13" s="41">
        <v>2</v>
      </c>
      <c r="F13" s="41">
        <v>10</v>
      </c>
      <c r="G13" s="42">
        <v>39</v>
      </c>
      <c r="H13" s="26">
        <f t="shared" si="2"/>
        <v>290</v>
      </c>
      <c r="I13" s="26">
        <f t="shared" ref="I13:I28" si="3">G13/C13*100-100</f>
        <v>225</v>
      </c>
    </row>
    <row r="14" spans="1:9" ht="15" thickBot="1" x14ac:dyDescent="0.35">
      <c r="A14" s="39" t="s">
        <v>14</v>
      </c>
      <c r="B14" s="39">
        <v>4</v>
      </c>
      <c r="C14" s="40" t="s">
        <v>13</v>
      </c>
      <c r="D14" s="41" t="s">
        <v>13</v>
      </c>
      <c r="E14" s="41" t="s">
        <v>13</v>
      </c>
      <c r="F14" s="41" t="s">
        <v>13</v>
      </c>
      <c r="G14" s="42" t="s">
        <v>13</v>
      </c>
      <c r="H14" s="26" t="s">
        <v>13</v>
      </c>
      <c r="I14" s="26" t="s">
        <v>13</v>
      </c>
    </row>
    <row r="15" spans="1:9" ht="15" thickBot="1" x14ac:dyDescent="0.35">
      <c r="A15" s="43" t="s">
        <v>14</v>
      </c>
      <c r="B15" s="43"/>
      <c r="C15" s="44">
        <v>45</v>
      </c>
      <c r="D15" s="45">
        <v>84</v>
      </c>
      <c r="E15" s="45">
        <v>16</v>
      </c>
      <c r="F15" s="45">
        <v>27</v>
      </c>
      <c r="G15" s="46">
        <v>76</v>
      </c>
      <c r="H15" s="34">
        <f>(G15/F15-1)*100</f>
        <v>181.4814814814815</v>
      </c>
      <c r="I15" s="34">
        <f t="shared" si="3"/>
        <v>68.888888888888886</v>
      </c>
    </row>
    <row r="16" spans="1:9" x14ac:dyDescent="0.3">
      <c r="A16" s="39" t="s">
        <v>15</v>
      </c>
      <c r="B16" s="39">
        <v>1</v>
      </c>
      <c r="C16" s="40">
        <v>6</v>
      </c>
      <c r="D16" s="41">
        <v>5</v>
      </c>
      <c r="E16" s="41">
        <v>2</v>
      </c>
      <c r="F16" s="41" t="s">
        <v>13</v>
      </c>
      <c r="G16" s="42">
        <v>4</v>
      </c>
      <c r="H16" s="26" t="s">
        <v>13</v>
      </c>
      <c r="I16" s="26">
        <f t="shared" si="3"/>
        <v>-33.333333333333343</v>
      </c>
    </row>
    <row r="17" spans="1:9" x14ac:dyDescent="0.3">
      <c r="A17" s="39" t="s">
        <v>15</v>
      </c>
      <c r="B17" s="39">
        <v>2</v>
      </c>
      <c r="C17" s="40">
        <v>63</v>
      </c>
      <c r="D17" s="41">
        <v>83</v>
      </c>
      <c r="E17" s="41">
        <v>9</v>
      </c>
      <c r="F17" s="41">
        <v>16</v>
      </c>
      <c r="G17" s="42">
        <v>64</v>
      </c>
      <c r="H17" s="26">
        <f t="shared" ref="H17:H19" si="4">(G17/F17-1)*100</f>
        <v>300</v>
      </c>
      <c r="I17" s="26">
        <f t="shared" si="3"/>
        <v>1.5873015873015817</v>
      </c>
    </row>
    <row r="18" spans="1:9" x14ac:dyDescent="0.3">
      <c r="A18" s="39" t="s">
        <v>15</v>
      </c>
      <c r="B18" s="39">
        <v>3</v>
      </c>
      <c r="C18" s="40">
        <v>58</v>
      </c>
      <c r="D18" s="41">
        <v>53</v>
      </c>
      <c r="E18" s="41">
        <v>20</v>
      </c>
      <c r="F18" s="41">
        <v>34</v>
      </c>
      <c r="G18" s="42">
        <v>65</v>
      </c>
      <c r="H18" s="26">
        <f t="shared" si="4"/>
        <v>91.176470588235304</v>
      </c>
      <c r="I18" s="26">
        <f t="shared" si="3"/>
        <v>12.068965517241367</v>
      </c>
    </row>
    <row r="19" spans="1:9" ht="15" thickBot="1" x14ac:dyDescent="0.35">
      <c r="A19" s="39" t="s">
        <v>15</v>
      </c>
      <c r="B19" s="39">
        <v>4</v>
      </c>
      <c r="C19" s="47">
        <v>5</v>
      </c>
      <c r="D19" s="48">
        <v>2</v>
      </c>
      <c r="E19" s="48" t="s">
        <v>13</v>
      </c>
      <c r="F19" s="48">
        <v>6</v>
      </c>
      <c r="G19" s="49">
        <v>6</v>
      </c>
      <c r="H19" s="26">
        <f t="shared" si="4"/>
        <v>0</v>
      </c>
      <c r="I19" s="26">
        <f t="shared" si="3"/>
        <v>20</v>
      </c>
    </row>
    <row r="20" spans="1:9" ht="15" thickBot="1" x14ac:dyDescent="0.35">
      <c r="A20" s="43" t="s">
        <v>15</v>
      </c>
      <c r="B20" s="43"/>
      <c r="C20" s="50">
        <v>132</v>
      </c>
      <c r="D20" s="51">
        <v>143</v>
      </c>
      <c r="E20" s="51">
        <v>31</v>
      </c>
      <c r="F20" s="51">
        <v>56</v>
      </c>
      <c r="G20" s="52">
        <v>139</v>
      </c>
      <c r="H20" s="34">
        <f>(G20/F20-1)*100</f>
        <v>148.21428571428572</v>
      </c>
      <c r="I20" s="34">
        <f t="shared" si="3"/>
        <v>5.3030303030302974</v>
      </c>
    </row>
    <row r="21" spans="1:9" x14ac:dyDescent="0.3">
      <c r="A21" s="39" t="s">
        <v>16</v>
      </c>
      <c r="B21" s="39">
        <v>1</v>
      </c>
      <c r="C21" s="40">
        <v>11</v>
      </c>
      <c r="D21" s="41">
        <v>15</v>
      </c>
      <c r="E21" s="41">
        <v>11</v>
      </c>
      <c r="F21" s="41">
        <v>7</v>
      </c>
      <c r="G21" s="42">
        <v>15</v>
      </c>
      <c r="H21" s="26">
        <f>(G21/F21-1)*100</f>
        <v>114.28571428571428</v>
      </c>
      <c r="I21" s="53">
        <f t="shared" si="3"/>
        <v>36.363636363636346</v>
      </c>
    </row>
    <row r="22" spans="1:9" x14ac:dyDescent="0.3">
      <c r="A22" s="39" t="s">
        <v>16</v>
      </c>
      <c r="B22" s="39">
        <v>2</v>
      </c>
      <c r="C22" s="40">
        <v>293</v>
      </c>
      <c r="D22" s="41">
        <v>174</v>
      </c>
      <c r="E22" s="41">
        <v>84</v>
      </c>
      <c r="F22" s="41">
        <v>66</v>
      </c>
      <c r="G22" s="42">
        <v>193</v>
      </c>
      <c r="H22" s="26">
        <f t="shared" ref="H22:H24" si="5">(G22/F22-1)*100</f>
        <v>192.42424242424244</v>
      </c>
      <c r="I22" s="26">
        <f t="shared" si="3"/>
        <v>-34.129692832764505</v>
      </c>
    </row>
    <row r="23" spans="1:9" x14ac:dyDescent="0.3">
      <c r="A23" s="39" t="s">
        <v>16</v>
      </c>
      <c r="B23" s="39">
        <v>3</v>
      </c>
      <c r="C23" s="40">
        <v>115</v>
      </c>
      <c r="D23" s="41">
        <v>112</v>
      </c>
      <c r="E23" s="41">
        <v>51</v>
      </c>
      <c r="F23" s="41">
        <v>85</v>
      </c>
      <c r="G23" s="42">
        <v>104</v>
      </c>
      <c r="H23" s="26">
        <f t="shared" si="5"/>
        <v>22.352941176470598</v>
      </c>
      <c r="I23" s="26">
        <f t="shared" si="3"/>
        <v>-9.5652173913043441</v>
      </c>
    </row>
    <row r="24" spans="1:9" ht="15" thickBot="1" x14ac:dyDescent="0.35">
      <c r="A24" s="39" t="s">
        <v>16</v>
      </c>
      <c r="B24" s="39">
        <v>4</v>
      </c>
      <c r="C24" s="40">
        <v>1</v>
      </c>
      <c r="D24" s="54">
        <v>15</v>
      </c>
      <c r="E24" s="54" t="s">
        <v>13</v>
      </c>
      <c r="F24" s="54">
        <v>1</v>
      </c>
      <c r="G24" s="55">
        <v>2</v>
      </c>
      <c r="H24" s="26">
        <f t="shared" si="5"/>
        <v>100</v>
      </c>
      <c r="I24" s="26">
        <f t="shared" si="3"/>
        <v>100</v>
      </c>
    </row>
    <row r="25" spans="1:9" ht="15" thickBot="1" x14ac:dyDescent="0.35">
      <c r="A25" s="43" t="s">
        <v>17</v>
      </c>
      <c r="B25" s="43"/>
      <c r="C25" s="50">
        <v>420</v>
      </c>
      <c r="D25" s="51">
        <v>316</v>
      </c>
      <c r="E25" s="51">
        <v>146</v>
      </c>
      <c r="F25" s="51">
        <v>159</v>
      </c>
      <c r="G25" s="52">
        <v>314</v>
      </c>
      <c r="H25" s="34">
        <f>(G25/F25-1)*100</f>
        <v>97.484276729559753</v>
      </c>
      <c r="I25" s="34">
        <f t="shared" si="3"/>
        <v>-25.238095238095241</v>
      </c>
    </row>
    <row r="26" spans="1:9" x14ac:dyDescent="0.3">
      <c r="A26" s="39" t="s">
        <v>18</v>
      </c>
      <c r="B26" s="39">
        <v>1</v>
      </c>
      <c r="C26" s="56">
        <v>18</v>
      </c>
      <c r="D26" s="57">
        <v>10</v>
      </c>
      <c r="E26" s="57">
        <v>3</v>
      </c>
      <c r="F26" s="57">
        <v>3</v>
      </c>
      <c r="G26" s="58">
        <v>11</v>
      </c>
      <c r="H26" s="26">
        <f>(G26/F26-1)*100</f>
        <v>266.66666666666663</v>
      </c>
      <c r="I26" s="26">
        <f t="shared" si="3"/>
        <v>-38.888888888888886</v>
      </c>
    </row>
    <row r="27" spans="1:9" x14ac:dyDescent="0.3">
      <c r="A27" s="39" t="s">
        <v>18</v>
      </c>
      <c r="B27" s="39">
        <v>2</v>
      </c>
      <c r="C27" s="40">
        <v>37</v>
      </c>
      <c r="D27" s="41">
        <v>20</v>
      </c>
      <c r="E27" s="41">
        <v>8</v>
      </c>
      <c r="F27" s="41">
        <v>16</v>
      </c>
      <c r="G27" s="42">
        <v>23</v>
      </c>
      <c r="H27" s="26">
        <f t="shared" ref="H27:H28" si="6">(G27/F27-1)*100</f>
        <v>43.75</v>
      </c>
      <c r="I27" s="26">
        <f t="shared" si="3"/>
        <v>-37.837837837837839</v>
      </c>
    </row>
    <row r="28" spans="1:9" x14ac:dyDescent="0.3">
      <c r="A28" s="39" t="s">
        <v>18</v>
      </c>
      <c r="B28" s="39">
        <v>3</v>
      </c>
      <c r="C28" s="40">
        <v>27</v>
      </c>
      <c r="D28" s="41">
        <v>15</v>
      </c>
      <c r="E28" s="41">
        <v>5</v>
      </c>
      <c r="F28" s="41">
        <v>13</v>
      </c>
      <c r="G28" s="42">
        <v>17</v>
      </c>
      <c r="H28" s="26">
        <f t="shared" si="6"/>
        <v>30.76923076923077</v>
      </c>
      <c r="I28" s="26">
        <f t="shared" si="3"/>
        <v>-37.037037037037038</v>
      </c>
    </row>
    <row r="29" spans="1:9" ht="15" thickBot="1" x14ac:dyDescent="0.35">
      <c r="A29" s="39" t="s">
        <v>18</v>
      </c>
      <c r="B29" s="39">
        <v>4</v>
      </c>
      <c r="C29" s="40" t="s">
        <v>13</v>
      </c>
      <c r="D29" s="59">
        <v>4</v>
      </c>
      <c r="E29" s="59" t="s">
        <v>13</v>
      </c>
      <c r="F29" s="59">
        <v>1</v>
      </c>
      <c r="G29" s="60" t="s">
        <v>13</v>
      </c>
      <c r="H29" s="26" t="s">
        <v>13</v>
      </c>
      <c r="I29" s="26" t="s">
        <v>13</v>
      </c>
    </row>
    <row r="30" spans="1:9" ht="15" thickBot="1" x14ac:dyDescent="0.35">
      <c r="A30" s="43" t="s">
        <v>19</v>
      </c>
      <c r="B30" s="43"/>
      <c r="C30" s="50">
        <v>82</v>
      </c>
      <c r="D30" s="51">
        <v>49</v>
      </c>
      <c r="E30" s="51">
        <v>16</v>
      </c>
      <c r="F30" s="51">
        <v>33</v>
      </c>
      <c r="G30" s="52">
        <v>51</v>
      </c>
      <c r="H30" s="34">
        <f>(G30/F30-1)*100</f>
        <v>54.54545454545454</v>
      </c>
      <c r="I30" s="34">
        <f>G30/C30*100-100</f>
        <v>-37.804878048780488</v>
      </c>
    </row>
    <row r="31" spans="1:9" ht="15" thickBot="1" x14ac:dyDescent="0.35">
      <c r="A31" s="61" t="s">
        <v>20</v>
      </c>
      <c r="B31" s="62"/>
      <c r="C31" s="63">
        <v>680</v>
      </c>
      <c r="D31" s="63">
        <v>595</v>
      </c>
      <c r="E31" s="63">
        <v>209</v>
      </c>
      <c r="F31" s="63">
        <v>276</v>
      </c>
      <c r="G31" s="63">
        <v>584</v>
      </c>
      <c r="H31" s="64">
        <f>G31/F31*100-100</f>
        <v>111.59420289855072</v>
      </c>
      <c r="I31" s="65">
        <f>G31/C31*100-100</f>
        <v>-14.117647058823536</v>
      </c>
    </row>
    <row r="32" spans="1:9" ht="15" thickBot="1" x14ac:dyDescent="0.35">
      <c r="A32" s="66" t="s">
        <v>21</v>
      </c>
      <c r="B32" s="66"/>
      <c r="C32" s="66"/>
      <c r="D32" s="66"/>
      <c r="E32" s="66"/>
      <c r="F32" s="66"/>
      <c r="G32" s="66"/>
      <c r="H32" s="66"/>
      <c r="I32" s="66"/>
    </row>
    <row r="33" spans="1:9" x14ac:dyDescent="0.3">
      <c r="A33" s="67" t="s">
        <v>12</v>
      </c>
      <c r="B33" s="67">
        <v>1</v>
      </c>
      <c r="C33" s="68" t="s">
        <v>13</v>
      </c>
      <c r="D33" s="69" t="s">
        <v>13</v>
      </c>
      <c r="E33" s="69" t="s">
        <v>13</v>
      </c>
      <c r="F33" s="69" t="s">
        <v>13</v>
      </c>
      <c r="G33" s="70" t="s">
        <v>13</v>
      </c>
      <c r="H33" s="26" t="s">
        <v>13</v>
      </c>
      <c r="I33" s="26" t="s">
        <v>13</v>
      </c>
    </row>
    <row r="34" spans="1:9" x14ac:dyDescent="0.3">
      <c r="A34" s="67" t="s">
        <v>12</v>
      </c>
      <c r="B34" s="67">
        <v>2</v>
      </c>
      <c r="C34" s="71">
        <v>1</v>
      </c>
      <c r="D34" s="37">
        <v>1</v>
      </c>
      <c r="E34" s="37" t="s">
        <v>13</v>
      </c>
      <c r="F34" s="37">
        <v>1</v>
      </c>
      <c r="G34" s="72" t="s">
        <v>13</v>
      </c>
      <c r="H34" s="26" t="s">
        <v>13</v>
      </c>
      <c r="I34" s="26" t="s">
        <v>13</v>
      </c>
    </row>
    <row r="35" spans="1:9" ht="15" thickBot="1" x14ac:dyDescent="0.35">
      <c r="A35" s="67" t="s">
        <v>12</v>
      </c>
      <c r="B35" s="67">
        <v>3</v>
      </c>
      <c r="C35" s="73" t="s">
        <v>13</v>
      </c>
      <c r="D35" s="74" t="s">
        <v>13</v>
      </c>
      <c r="E35" s="74" t="s">
        <v>13</v>
      </c>
      <c r="F35" s="74">
        <v>1</v>
      </c>
      <c r="G35" s="75" t="s">
        <v>13</v>
      </c>
      <c r="H35" s="26" t="s">
        <v>13</v>
      </c>
      <c r="I35" s="26" t="s">
        <v>13</v>
      </c>
    </row>
    <row r="36" spans="1:9" ht="15" thickBot="1" x14ac:dyDescent="0.35">
      <c r="A36" s="30" t="s">
        <v>22</v>
      </c>
      <c r="B36" s="30"/>
      <c r="C36" s="76">
        <v>1</v>
      </c>
      <c r="D36" s="77">
        <v>1</v>
      </c>
      <c r="E36" s="77" t="s">
        <v>13</v>
      </c>
      <c r="F36" s="77">
        <v>2</v>
      </c>
      <c r="G36" s="78" t="s">
        <v>13</v>
      </c>
      <c r="H36" s="34" t="s">
        <v>13</v>
      </c>
      <c r="I36" s="34" t="s">
        <v>13</v>
      </c>
    </row>
    <row r="37" spans="1:9" x14ac:dyDescent="0.3">
      <c r="A37" s="39" t="s">
        <v>14</v>
      </c>
      <c r="B37" s="39">
        <v>1</v>
      </c>
      <c r="C37" s="79">
        <v>1</v>
      </c>
      <c r="D37" s="41" t="s">
        <v>13</v>
      </c>
      <c r="E37" s="41">
        <v>1</v>
      </c>
      <c r="F37" s="41" t="s">
        <v>13</v>
      </c>
      <c r="G37" s="80" t="s">
        <v>13</v>
      </c>
      <c r="H37" s="26" t="s">
        <v>13</v>
      </c>
      <c r="I37" s="26" t="s">
        <v>13</v>
      </c>
    </row>
    <row r="38" spans="1:9" x14ac:dyDescent="0.3">
      <c r="A38" s="39" t="s">
        <v>14</v>
      </c>
      <c r="B38" s="39">
        <v>2</v>
      </c>
      <c r="C38" s="79">
        <v>16</v>
      </c>
      <c r="D38" s="41">
        <v>38</v>
      </c>
      <c r="E38" s="41">
        <v>6</v>
      </c>
      <c r="F38" s="41">
        <v>7</v>
      </c>
      <c r="G38" s="80">
        <v>14</v>
      </c>
      <c r="H38" s="26">
        <f>G38/F38*100-100</f>
        <v>100</v>
      </c>
      <c r="I38" s="26">
        <f>G38/C38*100-100</f>
        <v>-12.5</v>
      </c>
    </row>
    <row r="39" spans="1:9" x14ac:dyDescent="0.3">
      <c r="A39" s="39" t="s">
        <v>14</v>
      </c>
      <c r="B39" s="39">
        <v>3</v>
      </c>
      <c r="C39" s="79">
        <v>1</v>
      </c>
      <c r="D39" s="41">
        <v>7</v>
      </c>
      <c r="E39" s="41" t="s">
        <v>13</v>
      </c>
      <c r="F39" s="41" t="s">
        <v>13</v>
      </c>
      <c r="G39" s="80">
        <v>9</v>
      </c>
      <c r="H39" s="26" t="s">
        <v>13</v>
      </c>
      <c r="I39" s="26">
        <f>G39/C39*100-100</f>
        <v>800</v>
      </c>
    </row>
    <row r="40" spans="1:9" ht="15" thickBot="1" x14ac:dyDescent="0.35">
      <c r="A40" s="39" t="s">
        <v>14</v>
      </c>
      <c r="B40" s="39">
        <v>4</v>
      </c>
      <c r="C40" s="79" t="s">
        <v>13</v>
      </c>
      <c r="D40" s="41">
        <v>1</v>
      </c>
      <c r="E40" s="41" t="s">
        <v>13</v>
      </c>
      <c r="F40" s="41" t="s">
        <v>13</v>
      </c>
      <c r="G40" s="80" t="s">
        <v>13</v>
      </c>
      <c r="H40" s="26" t="s">
        <v>13</v>
      </c>
      <c r="I40" s="26" t="s">
        <v>13</v>
      </c>
    </row>
    <row r="41" spans="1:9" ht="15" thickBot="1" x14ac:dyDescent="0.35">
      <c r="A41" s="43" t="s">
        <v>14</v>
      </c>
      <c r="B41" s="43"/>
      <c r="C41" s="81">
        <v>18</v>
      </c>
      <c r="D41" s="51">
        <v>46</v>
      </c>
      <c r="E41" s="51">
        <v>7</v>
      </c>
      <c r="F41" s="51">
        <v>7</v>
      </c>
      <c r="G41" s="82">
        <v>23</v>
      </c>
      <c r="H41" s="34">
        <f>G41/F41*100-100</f>
        <v>228.57142857142856</v>
      </c>
      <c r="I41" s="34">
        <f>G41/C41*100-100</f>
        <v>27.777777777777771</v>
      </c>
    </row>
    <row r="42" spans="1:9" x14ac:dyDescent="0.3">
      <c r="A42" s="39" t="s">
        <v>15</v>
      </c>
      <c r="B42" s="39">
        <v>1</v>
      </c>
      <c r="C42" s="79">
        <v>1</v>
      </c>
      <c r="D42" s="41">
        <v>5</v>
      </c>
      <c r="E42" s="41">
        <v>3</v>
      </c>
      <c r="F42" s="41" t="s">
        <v>13</v>
      </c>
      <c r="G42" s="80">
        <v>1</v>
      </c>
      <c r="H42" s="26" t="s">
        <v>13</v>
      </c>
      <c r="I42" s="26">
        <f>G42/C42*100-100</f>
        <v>0</v>
      </c>
    </row>
    <row r="43" spans="1:9" x14ac:dyDescent="0.3">
      <c r="A43" s="39" t="s">
        <v>15</v>
      </c>
      <c r="B43" s="39">
        <v>2</v>
      </c>
      <c r="C43" s="79">
        <v>21</v>
      </c>
      <c r="D43" s="41">
        <v>36</v>
      </c>
      <c r="E43" s="41">
        <v>16</v>
      </c>
      <c r="F43" s="41">
        <v>14</v>
      </c>
      <c r="G43" s="80">
        <v>11</v>
      </c>
      <c r="H43" s="26">
        <f>G43/F43*100-100</f>
        <v>-21.428571428571431</v>
      </c>
      <c r="I43" s="26">
        <f>G43/C43*100-100</f>
        <v>-47.619047619047613</v>
      </c>
    </row>
    <row r="44" spans="1:9" x14ac:dyDescent="0.3">
      <c r="A44" s="39" t="s">
        <v>15</v>
      </c>
      <c r="B44" s="39">
        <v>3</v>
      </c>
      <c r="C44" s="79">
        <v>6</v>
      </c>
      <c r="D44" s="41">
        <v>24</v>
      </c>
      <c r="E44" s="41">
        <v>5</v>
      </c>
      <c r="F44" s="41">
        <v>13</v>
      </c>
      <c r="G44" s="80">
        <v>17</v>
      </c>
      <c r="H44" s="26">
        <f>G44/F44*100-100</f>
        <v>30.769230769230774</v>
      </c>
      <c r="I44" s="26">
        <f>G44/C44*100-100</f>
        <v>183.33333333333337</v>
      </c>
    </row>
    <row r="45" spans="1:9" x14ac:dyDescent="0.3">
      <c r="A45" s="35" t="s">
        <v>15</v>
      </c>
      <c r="B45" s="35">
        <v>4</v>
      </c>
      <c r="C45" s="79">
        <v>2</v>
      </c>
      <c r="D45" s="41">
        <v>1</v>
      </c>
      <c r="E45" s="41">
        <v>1</v>
      </c>
      <c r="F45" s="41">
        <v>5</v>
      </c>
      <c r="G45" s="80" t="s">
        <v>13</v>
      </c>
      <c r="H45" s="26" t="s">
        <v>13</v>
      </c>
      <c r="I45" s="26" t="s">
        <v>13</v>
      </c>
    </row>
    <row r="46" spans="1:9" ht="15" thickBot="1" x14ac:dyDescent="0.35">
      <c r="A46" s="35" t="s">
        <v>15</v>
      </c>
      <c r="B46" s="35">
        <v>5</v>
      </c>
      <c r="C46" s="79" t="s">
        <v>13</v>
      </c>
      <c r="D46" s="41" t="s">
        <v>13</v>
      </c>
      <c r="E46" s="41" t="s">
        <v>13</v>
      </c>
      <c r="F46" s="41" t="s">
        <v>13</v>
      </c>
      <c r="G46" s="80" t="s">
        <v>13</v>
      </c>
      <c r="H46" s="83" t="s">
        <v>13</v>
      </c>
      <c r="I46" s="83" t="s">
        <v>13</v>
      </c>
    </row>
    <row r="47" spans="1:9" ht="15" thickBot="1" x14ac:dyDescent="0.35">
      <c r="A47" s="43" t="s">
        <v>15</v>
      </c>
      <c r="B47" s="43"/>
      <c r="C47" s="81">
        <v>30</v>
      </c>
      <c r="D47" s="51">
        <v>66</v>
      </c>
      <c r="E47" s="51">
        <v>25</v>
      </c>
      <c r="F47" s="51">
        <v>32</v>
      </c>
      <c r="G47" s="82">
        <v>29</v>
      </c>
      <c r="H47" s="34">
        <f t="shared" ref="H47:H54" si="7">G47/F47*100-100</f>
        <v>-9.375</v>
      </c>
      <c r="I47" s="34">
        <f t="shared" ref="I47:I55" si="8">G47/C47*100-100</f>
        <v>-3.3333333333333286</v>
      </c>
    </row>
    <row r="48" spans="1:9" x14ac:dyDescent="0.3">
      <c r="A48" s="39" t="s">
        <v>16</v>
      </c>
      <c r="B48" s="39">
        <v>1</v>
      </c>
      <c r="C48" s="79">
        <v>4</v>
      </c>
      <c r="D48" s="57">
        <v>12</v>
      </c>
      <c r="E48" s="57">
        <v>8</v>
      </c>
      <c r="F48" s="57" t="s">
        <v>13</v>
      </c>
      <c r="G48" s="84">
        <v>12</v>
      </c>
      <c r="H48" s="26" t="s">
        <v>13</v>
      </c>
      <c r="I48" s="26">
        <f t="shared" si="8"/>
        <v>200</v>
      </c>
    </row>
    <row r="49" spans="1:9" x14ac:dyDescent="0.3">
      <c r="A49" s="39" t="s">
        <v>16</v>
      </c>
      <c r="B49" s="39">
        <v>2</v>
      </c>
      <c r="C49" s="79">
        <v>87</v>
      </c>
      <c r="D49" s="41">
        <v>76</v>
      </c>
      <c r="E49" s="41">
        <v>32</v>
      </c>
      <c r="F49" s="41">
        <v>20</v>
      </c>
      <c r="G49" s="80">
        <v>77</v>
      </c>
      <c r="H49" s="26">
        <f t="shared" si="7"/>
        <v>285</v>
      </c>
      <c r="I49" s="26">
        <f t="shared" si="8"/>
        <v>-11.494252873563212</v>
      </c>
    </row>
    <row r="50" spans="1:9" x14ac:dyDescent="0.3">
      <c r="A50" s="39" t="s">
        <v>16</v>
      </c>
      <c r="B50" s="39">
        <v>3</v>
      </c>
      <c r="C50" s="79">
        <v>15</v>
      </c>
      <c r="D50" s="41">
        <v>18</v>
      </c>
      <c r="E50" s="41">
        <v>3</v>
      </c>
      <c r="F50" s="41">
        <v>18</v>
      </c>
      <c r="G50" s="80">
        <v>16</v>
      </c>
      <c r="H50" s="26">
        <f t="shared" si="7"/>
        <v>-11.111111111111114</v>
      </c>
      <c r="I50" s="26">
        <f t="shared" si="8"/>
        <v>6.6666666666666714</v>
      </c>
    </row>
    <row r="51" spans="1:9" ht="15" thickBot="1" x14ac:dyDescent="0.35">
      <c r="A51" s="39" t="s">
        <v>16</v>
      </c>
      <c r="B51" s="39">
        <v>4</v>
      </c>
      <c r="C51" s="79" t="s">
        <v>13</v>
      </c>
      <c r="D51" s="41" t="s">
        <v>13</v>
      </c>
      <c r="E51" s="41" t="s">
        <v>13</v>
      </c>
      <c r="F51" s="41" t="s">
        <v>13</v>
      </c>
      <c r="G51" s="80" t="s">
        <v>13</v>
      </c>
      <c r="H51" s="26" t="s">
        <v>13</v>
      </c>
      <c r="I51" s="26" t="s">
        <v>13</v>
      </c>
    </row>
    <row r="52" spans="1:9" ht="15" thickBot="1" x14ac:dyDescent="0.35">
      <c r="A52" s="43" t="s">
        <v>16</v>
      </c>
      <c r="B52" s="43"/>
      <c r="C52" s="81">
        <v>106</v>
      </c>
      <c r="D52" s="51">
        <v>106</v>
      </c>
      <c r="E52" s="51">
        <v>43</v>
      </c>
      <c r="F52" s="51">
        <v>38</v>
      </c>
      <c r="G52" s="82">
        <v>105</v>
      </c>
      <c r="H52" s="34">
        <f t="shared" si="7"/>
        <v>176.31578947368422</v>
      </c>
      <c r="I52" s="34">
        <f t="shared" si="8"/>
        <v>-0.94339622641508925</v>
      </c>
    </row>
    <row r="53" spans="1:9" x14ac:dyDescent="0.3">
      <c r="A53" s="39" t="s">
        <v>18</v>
      </c>
      <c r="B53" s="39">
        <v>1</v>
      </c>
      <c r="C53" s="79">
        <v>6</v>
      </c>
      <c r="D53" s="41">
        <v>6</v>
      </c>
      <c r="E53" s="41" t="s">
        <v>13</v>
      </c>
      <c r="F53" s="57" t="s">
        <v>13</v>
      </c>
      <c r="G53" s="84">
        <v>3</v>
      </c>
      <c r="H53" s="26" t="s">
        <v>13</v>
      </c>
      <c r="I53" s="83">
        <f t="shared" si="8"/>
        <v>-50</v>
      </c>
    </row>
    <row r="54" spans="1:9" x14ac:dyDescent="0.3">
      <c r="A54" s="39" t="s">
        <v>18</v>
      </c>
      <c r="B54" s="39">
        <v>2</v>
      </c>
      <c r="C54" s="79">
        <v>4</v>
      </c>
      <c r="D54" s="41">
        <v>10</v>
      </c>
      <c r="E54" s="41">
        <v>3</v>
      </c>
      <c r="F54" s="41">
        <v>3</v>
      </c>
      <c r="G54" s="80">
        <v>5</v>
      </c>
      <c r="H54" s="26">
        <f t="shared" si="7"/>
        <v>66.666666666666686</v>
      </c>
      <c r="I54" s="83">
        <f t="shared" si="8"/>
        <v>25</v>
      </c>
    </row>
    <row r="55" spans="1:9" x14ac:dyDescent="0.3">
      <c r="A55" s="39" t="s">
        <v>18</v>
      </c>
      <c r="B55" s="39">
        <v>3</v>
      </c>
      <c r="C55" s="79">
        <v>1</v>
      </c>
      <c r="D55" s="41">
        <v>5</v>
      </c>
      <c r="E55" s="41" t="s">
        <v>13</v>
      </c>
      <c r="F55" s="41" t="s">
        <v>13</v>
      </c>
      <c r="G55" s="80">
        <v>5</v>
      </c>
      <c r="H55" s="26" t="s">
        <v>13</v>
      </c>
      <c r="I55" s="83">
        <f t="shared" si="8"/>
        <v>400</v>
      </c>
    </row>
    <row r="56" spans="1:9" ht="15" thickBot="1" x14ac:dyDescent="0.35">
      <c r="A56" s="39" t="s">
        <v>18</v>
      </c>
      <c r="B56" s="39">
        <v>4</v>
      </c>
      <c r="C56" s="85" t="s">
        <v>13</v>
      </c>
      <c r="D56" s="41" t="s">
        <v>13</v>
      </c>
      <c r="E56" s="41" t="s">
        <v>13</v>
      </c>
      <c r="F56" s="41" t="s">
        <v>13</v>
      </c>
      <c r="G56" s="80" t="s">
        <v>13</v>
      </c>
      <c r="H56" s="26" t="s">
        <v>13</v>
      </c>
      <c r="I56" s="83" t="s">
        <v>13</v>
      </c>
    </row>
    <row r="57" spans="1:9" ht="15" thickBot="1" x14ac:dyDescent="0.35">
      <c r="A57" s="43" t="s">
        <v>18</v>
      </c>
      <c r="B57" s="43"/>
      <c r="C57" s="81">
        <v>11</v>
      </c>
      <c r="D57" s="51">
        <v>21</v>
      </c>
      <c r="E57" s="51">
        <v>3</v>
      </c>
      <c r="F57" s="51">
        <v>3</v>
      </c>
      <c r="G57" s="82">
        <v>13</v>
      </c>
      <c r="H57" s="34">
        <f>G57/F57*100-100</f>
        <v>333.33333333333331</v>
      </c>
      <c r="I57" s="34">
        <f>G57/C57*100-100</f>
        <v>18.181818181818187</v>
      </c>
    </row>
    <row r="58" spans="1:9" ht="15" thickBot="1" x14ac:dyDescent="0.35">
      <c r="A58" s="61" t="s">
        <v>23</v>
      </c>
      <c r="B58" s="62"/>
      <c r="C58" s="63">
        <v>166</v>
      </c>
      <c r="D58" s="63">
        <v>240</v>
      </c>
      <c r="E58" s="63">
        <v>78</v>
      </c>
      <c r="F58" s="63">
        <v>82</v>
      </c>
      <c r="G58" s="63">
        <v>170</v>
      </c>
      <c r="H58" s="86">
        <f>G58/F58*100-100</f>
        <v>107.3170731707317</v>
      </c>
      <c r="I58" s="65">
        <f>G58/C58*100-100</f>
        <v>2.409638554216869</v>
      </c>
    </row>
    <row r="59" spans="1:9" ht="15" thickBot="1" x14ac:dyDescent="0.35">
      <c r="A59" s="87" t="s">
        <v>24</v>
      </c>
      <c r="B59" s="87"/>
      <c r="C59" s="87"/>
      <c r="D59" s="87"/>
      <c r="E59" s="87"/>
      <c r="F59" s="87"/>
      <c r="G59" s="87"/>
      <c r="H59" s="87"/>
      <c r="I59" s="87"/>
    </row>
    <row r="60" spans="1:9" x14ac:dyDescent="0.3">
      <c r="A60" s="88" t="s">
        <v>14</v>
      </c>
      <c r="B60" s="88">
        <v>2</v>
      </c>
      <c r="C60" s="89" t="s">
        <v>13</v>
      </c>
      <c r="D60" s="90" t="s">
        <v>13</v>
      </c>
      <c r="E60" s="90" t="s">
        <v>13</v>
      </c>
      <c r="F60" s="90" t="s">
        <v>13</v>
      </c>
      <c r="G60" s="91" t="s">
        <v>13</v>
      </c>
      <c r="H60" s="92" t="s">
        <v>13</v>
      </c>
      <c r="I60" s="92" t="s">
        <v>13</v>
      </c>
    </row>
    <row r="61" spans="1:9" x14ac:dyDescent="0.3">
      <c r="A61" s="88" t="s">
        <v>14</v>
      </c>
      <c r="B61" s="88">
        <v>3</v>
      </c>
      <c r="C61" s="93">
        <v>5</v>
      </c>
      <c r="D61" s="94" t="s">
        <v>13</v>
      </c>
      <c r="E61" s="94" t="s">
        <v>13</v>
      </c>
      <c r="F61" s="94" t="s">
        <v>13</v>
      </c>
      <c r="G61" s="95">
        <v>1</v>
      </c>
      <c r="H61" s="92" t="s">
        <v>13</v>
      </c>
      <c r="I61" s="96">
        <f>(G61/C61-1)*100</f>
        <v>-80</v>
      </c>
    </row>
    <row r="62" spans="1:9" ht="15" thickBot="1" x14ac:dyDescent="0.35">
      <c r="A62" s="88" t="s">
        <v>14</v>
      </c>
      <c r="B62" s="88">
        <v>4</v>
      </c>
      <c r="C62" s="97">
        <v>2</v>
      </c>
      <c r="D62" s="98" t="s">
        <v>13</v>
      </c>
      <c r="E62" s="98" t="s">
        <v>13</v>
      </c>
      <c r="F62" s="98" t="s">
        <v>13</v>
      </c>
      <c r="G62" s="99" t="s">
        <v>13</v>
      </c>
      <c r="H62" s="92" t="s">
        <v>13</v>
      </c>
      <c r="I62" s="92" t="s">
        <v>13</v>
      </c>
    </row>
    <row r="63" spans="1:9" ht="15" thickBot="1" x14ac:dyDescent="0.35">
      <c r="A63" s="87" t="s">
        <v>14</v>
      </c>
      <c r="B63" s="87"/>
      <c r="C63" s="100">
        <v>7</v>
      </c>
      <c r="D63" s="101" t="s">
        <v>13</v>
      </c>
      <c r="E63" s="101" t="s">
        <v>13</v>
      </c>
      <c r="F63" s="101" t="s">
        <v>13</v>
      </c>
      <c r="G63" s="102">
        <v>1</v>
      </c>
      <c r="H63" s="103" t="s">
        <v>13</v>
      </c>
      <c r="I63" s="34">
        <f>G63/C63*100-100</f>
        <v>-85.714285714285722</v>
      </c>
    </row>
    <row r="64" spans="1:9" x14ac:dyDescent="0.3">
      <c r="A64" s="88" t="s">
        <v>15</v>
      </c>
      <c r="B64" s="88">
        <v>2</v>
      </c>
      <c r="C64" s="93">
        <v>1</v>
      </c>
      <c r="D64" s="92" t="s">
        <v>13</v>
      </c>
      <c r="E64" s="92" t="s">
        <v>13</v>
      </c>
      <c r="F64" s="92" t="s">
        <v>13</v>
      </c>
      <c r="G64" s="104">
        <v>2</v>
      </c>
      <c r="H64" s="92" t="s">
        <v>13</v>
      </c>
      <c r="I64" s="96">
        <f t="shared" ref="I64:I65" si="9">(G64/C64-1)*100</f>
        <v>100</v>
      </c>
    </row>
    <row r="65" spans="1:9" x14ac:dyDescent="0.3">
      <c r="A65" s="35" t="s">
        <v>15</v>
      </c>
      <c r="B65" s="35">
        <v>3</v>
      </c>
      <c r="C65" s="105">
        <v>5</v>
      </c>
      <c r="D65" s="106">
        <v>2</v>
      </c>
      <c r="E65" s="106" t="s">
        <v>13</v>
      </c>
      <c r="F65" s="106" t="s">
        <v>13</v>
      </c>
      <c r="G65" s="107">
        <v>6</v>
      </c>
      <c r="H65" s="26" t="s">
        <v>13</v>
      </c>
      <c r="I65" s="96">
        <f t="shared" si="9"/>
        <v>19.999999999999996</v>
      </c>
    </row>
    <row r="66" spans="1:9" ht="15" thickBot="1" x14ac:dyDescent="0.35">
      <c r="A66" s="35" t="s">
        <v>15</v>
      </c>
      <c r="B66" s="35">
        <v>4</v>
      </c>
      <c r="C66" s="105">
        <v>4</v>
      </c>
      <c r="D66" s="106" t="s">
        <v>13</v>
      </c>
      <c r="E66" s="106" t="s">
        <v>13</v>
      </c>
      <c r="F66" s="106" t="s">
        <v>13</v>
      </c>
      <c r="G66" s="107" t="s">
        <v>13</v>
      </c>
      <c r="H66" s="26" t="s">
        <v>13</v>
      </c>
      <c r="I66" s="83" t="s">
        <v>13</v>
      </c>
    </row>
    <row r="67" spans="1:9" ht="15" thickBot="1" x14ac:dyDescent="0.35">
      <c r="A67" s="30" t="s">
        <v>25</v>
      </c>
      <c r="B67" s="30"/>
      <c r="C67" s="108">
        <v>10</v>
      </c>
      <c r="D67" s="109">
        <v>2</v>
      </c>
      <c r="E67" s="109" t="s">
        <v>13</v>
      </c>
      <c r="F67" s="109" t="s">
        <v>13</v>
      </c>
      <c r="G67" s="110">
        <v>8</v>
      </c>
      <c r="H67" s="34" t="s">
        <v>13</v>
      </c>
      <c r="I67" s="34">
        <f>G67/C67*100-100</f>
        <v>-20</v>
      </c>
    </row>
    <row r="68" spans="1:9" x14ac:dyDescent="0.3">
      <c r="A68" s="39" t="s">
        <v>16</v>
      </c>
      <c r="B68" s="39">
        <v>2</v>
      </c>
      <c r="C68" s="105">
        <v>2</v>
      </c>
      <c r="D68" s="111" t="s">
        <v>13</v>
      </c>
      <c r="E68" s="111" t="s">
        <v>13</v>
      </c>
      <c r="F68" s="111" t="s">
        <v>13</v>
      </c>
      <c r="G68" s="112" t="s">
        <v>13</v>
      </c>
      <c r="H68" s="26" t="s">
        <v>13</v>
      </c>
      <c r="I68" s="83" t="s">
        <v>13</v>
      </c>
    </row>
    <row r="69" spans="1:9" x14ac:dyDescent="0.3">
      <c r="A69" s="35" t="s">
        <v>16</v>
      </c>
      <c r="B69" s="35">
        <v>3</v>
      </c>
      <c r="C69" s="113">
        <v>1</v>
      </c>
      <c r="D69" s="106" t="s">
        <v>13</v>
      </c>
      <c r="E69" s="106" t="s">
        <v>13</v>
      </c>
      <c r="F69" s="106" t="s">
        <v>13</v>
      </c>
      <c r="G69" s="107" t="s">
        <v>13</v>
      </c>
      <c r="H69" s="26" t="s">
        <v>13</v>
      </c>
      <c r="I69" s="83" t="s">
        <v>13</v>
      </c>
    </row>
    <row r="70" spans="1:9" ht="15" thickBot="1" x14ac:dyDescent="0.35">
      <c r="A70" s="35" t="s">
        <v>16</v>
      </c>
      <c r="B70" s="35">
        <v>4</v>
      </c>
      <c r="C70" s="113" t="s">
        <v>13</v>
      </c>
      <c r="D70" s="106" t="s">
        <v>13</v>
      </c>
      <c r="E70" s="106" t="s">
        <v>13</v>
      </c>
      <c r="F70" s="106" t="s">
        <v>13</v>
      </c>
      <c r="G70" s="107" t="s">
        <v>13</v>
      </c>
      <c r="H70" s="26" t="s">
        <v>13</v>
      </c>
      <c r="I70" s="83" t="s">
        <v>13</v>
      </c>
    </row>
    <row r="71" spans="1:9" ht="15" thickBot="1" x14ac:dyDescent="0.35">
      <c r="A71" s="30" t="s">
        <v>17</v>
      </c>
      <c r="B71" s="30"/>
      <c r="C71" s="108">
        <v>3</v>
      </c>
      <c r="D71" s="109" t="s">
        <v>13</v>
      </c>
      <c r="E71" s="109" t="s">
        <v>13</v>
      </c>
      <c r="F71" s="109" t="s">
        <v>13</v>
      </c>
      <c r="G71" s="110" t="s">
        <v>13</v>
      </c>
      <c r="H71" s="34" t="s">
        <v>13</v>
      </c>
      <c r="I71" s="34" t="s">
        <v>13</v>
      </c>
    </row>
    <row r="72" spans="1:9" x14ac:dyDescent="0.3">
      <c r="A72" s="114" t="s">
        <v>18</v>
      </c>
      <c r="B72" s="114">
        <v>1</v>
      </c>
      <c r="C72" s="115" t="s">
        <v>13</v>
      </c>
      <c r="D72" s="116" t="s">
        <v>13</v>
      </c>
      <c r="E72" s="116" t="s">
        <v>13</v>
      </c>
      <c r="F72" s="116" t="s">
        <v>13</v>
      </c>
      <c r="G72" s="117" t="s">
        <v>13</v>
      </c>
      <c r="H72" s="118" t="s">
        <v>13</v>
      </c>
      <c r="I72" s="118" t="s">
        <v>13</v>
      </c>
    </row>
    <row r="73" spans="1:9" x14ac:dyDescent="0.3">
      <c r="A73" s="114" t="s">
        <v>18</v>
      </c>
      <c r="B73" s="114">
        <v>2</v>
      </c>
      <c r="C73" s="119" t="s">
        <v>13</v>
      </c>
      <c r="D73" s="120" t="s">
        <v>13</v>
      </c>
      <c r="E73" s="120" t="s">
        <v>13</v>
      </c>
      <c r="F73" s="120" t="s">
        <v>13</v>
      </c>
      <c r="G73" s="121" t="s">
        <v>13</v>
      </c>
      <c r="H73" s="26" t="s">
        <v>13</v>
      </c>
      <c r="I73" s="122" t="s">
        <v>13</v>
      </c>
    </row>
    <row r="74" spans="1:9" ht="15" thickBot="1" x14ac:dyDescent="0.35">
      <c r="A74" s="35" t="s">
        <v>18</v>
      </c>
      <c r="B74" s="35">
        <v>3</v>
      </c>
      <c r="C74" s="123" t="s">
        <v>13</v>
      </c>
      <c r="D74" s="124" t="s">
        <v>13</v>
      </c>
      <c r="E74" s="124" t="s">
        <v>13</v>
      </c>
      <c r="F74" s="124" t="s">
        <v>13</v>
      </c>
      <c r="G74" s="125" t="s">
        <v>13</v>
      </c>
      <c r="H74" s="126" t="s">
        <v>13</v>
      </c>
      <c r="I74" s="83" t="s">
        <v>13</v>
      </c>
    </row>
    <row r="75" spans="1:9" ht="15" thickBot="1" x14ac:dyDescent="0.35">
      <c r="A75" s="30" t="s">
        <v>18</v>
      </c>
      <c r="B75" s="30"/>
      <c r="C75" s="108" t="s">
        <v>13</v>
      </c>
      <c r="D75" s="109" t="s">
        <v>13</v>
      </c>
      <c r="E75" s="109" t="s">
        <v>13</v>
      </c>
      <c r="F75" s="109" t="s">
        <v>13</v>
      </c>
      <c r="G75" s="110" t="s">
        <v>13</v>
      </c>
      <c r="H75" s="34" t="s">
        <v>13</v>
      </c>
      <c r="I75" s="127" t="s">
        <v>13</v>
      </c>
    </row>
    <row r="76" spans="1:9" ht="15" thickBot="1" x14ac:dyDescent="0.35">
      <c r="A76" s="128" t="s">
        <v>26</v>
      </c>
      <c r="B76" s="129"/>
      <c r="C76" s="130">
        <v>20</v>
      </c>
      <c r="D76" s="131">
        <v>2</v>
      </c>
      <c r="E76" s="131" t="s">
        <v>13</v>
      </c>
      <c r="F76" s="131" t="s">
        <v>13</v>
      </c>
      <c r="G76" s="131">
        <v>9</v>
      </c>
      <c r="H76" s="86" t="s">
        <v>13</v>
      </c>
      <c r="I76" s="65">
        <f>G76/C76*100-100</f>
        <v>-55</v>
      </c>
    </row>
    <row r="77" spans="1:9" ht="15" customHeight="1" thickBot="1" x14ac:dyDescent="0.35">
      <c r="A77" s="66" t="s">
        <v>27</v>
      </c>
      <c r="B77" s="66"/>
      <c r="C77" s="66"/>
      <c r="D77" s="66"/>
      <c r="E77" s="66"/>
      <c r="F77" s="66"/>
      <c r="G77" s="66"/>
      <c r="H77" s="66"/>
      <c r="I77" s="132"/>
    </row>
    <row r="78" spans="1:9" x14ac:dyDescent="0.3">
      <c r="A78" s="67" t="s">
        <v>12</v>
      </c>
      <c r="B78" s="67">
        <v>2</v>
      </c>
      <c r="C78" s="133" t="s">
        <v>13</v>
      </c>
      <c r="D78" s="134" t="s">
        <v>13</v>
      </c>
      <c r="E78" s="134" t="s">
        <v>13</v>
      </c>
      <c r="F78" s="134" t="s">
        <v>13</v>
      </c>
      <c r="G78" s="135" t="s">
        <v>13</v>
      </c>
      <c r="H78" s="136" t="s">
        <v>13</v>
      </c>
      <c r="I78" s="136" t="s">
        <v>13</v>
      </c>
    </row>
    <row r="79" spans="1:9" ht="15" thickBot="1" x14ac:dyDescent="0.35">
      <c r="A79" s="67" t="s">
        <v>12</v>
      </c>
      <c r="B79" s="67">
        <v>3</v>
      </c>
      <c r="C79" s="137" t="s">
        <v>13</v>
      </c>
      <c r="D79" s="138" t="s">
        <v>13</v>
      </c>
      <c r="E79" s="138" t="s">
        <v>13</v>
      </c>
      <c r="F79" s="138" t="s">
        <v>13</v>
      </c>
      <c r="G79" s="139" t="s">
        <v>13</v>
      </c>
      <c r="H79" s="83" t="s">
        <v>13</v>
      </c>
      <c r="I79" s="136" t="s">
        <v>13</v>
      </c>
    </row>
    <row r="80" spans="1:9" ht="15" thickBot="1" x14ac:dyDescent="0.35">
      <c r="A80" s="66" t="s">
        <v>12</v>
      </c>
      <c r="B80" s="66"/>
      <c r="C80" s="140" t="s">
        <v>13</v>
      </c>
      <c r="D80" s="141" t="s">
        <v>13</v>
      </c>
      <c r="E80" s="141" t="s">
        <v>13</v>
      </c>
      <c r="F80" s="141" t="s">
        <v>13</v>
      </c>
      <c r="G80" s="142" t="s">
        <v>13</v>
      </c>
      <c r="H80" s="127" t="s">
        <v>13</v>
      </c>
      <c r="I80" s="127" t="s">
        <v>13</v>
      </c>
    </row>
    <row r="81" spans="1:9" x14ac:dyDescent="0.3">
      <c r="A81" s="39" t="s">
        <v>14</v>
      </c>
      <c r="B81" s="39">
        <v>1</v>
      </c>
      <c r="C81" s="143" t="s">
        <v>13</v>
      </c>
      <c r="D81" s="24" t="s">
        <v>13</v>
      </c>
      <c r="E81" s="24" t="s">
        <v>13</v>
      </c>
      <c r="F81" s="24" t="s">
        <v>13</v>
      </c>
      <c r="G81" s="144" t="s">
        <v>13</v>
      </c>
      <c r="H81" s="145" t="s">
        <v>13</v>
      </c>
      <c r="I81" s="145" t="s">
        <v>13</v>
      </c>
    </row>
    <row r="82" spans="1:9" x14ac:dyDescent="0.3">
      <c r="A82" s="39" t="s">
        <v>14</v>
      </c>
      <c r="B82" s="39">
        <v>2</v>
      </c>
      <c r="C82" s="146" t="s">
        <v>13</v>
      </c>
      <c r="D82" s="48">
        <v>2</v>
      </c>
      <c r="E82" s="48" t="s">
        <v>13</v>
      </c>
      <c r="F82" s="48" t="s">
        <v>13</v>
      </c>
      <c r="G82" s="147">
        <v>1</v>
      </c>
      <c r="H82" s="26" t="s">
        <v>13</v>
      </c>
      <c r="I82" s="83" t="s">
        <v>13</v>
      </c>
    </row>
    <row r="83" spans="1:9" x14ac:dyDescent="0.3">
      <c r="A83" s="39" t="s">
        <v>14</v>
      </c>
      <c r="B83" s="39">
        <v>3</v>
      </c>
      <c r="C83" s="79">
        <v>9</v>
      </c>
      <c r="D83" s="41">
        <v>6</v>
      </c>
      <c r="E83" s="41">
        <v>5</v>
      </c>
      <c r="F83" s="41">
        <v>1</v>
      </c>
      <c r="G83" s="80">
        <v>3</v>
      </c>
      <c r="H83" s="26">
        <f>G83/F83*100-100</f>
        <v>200</v>
      </c>
      <c r="I83" s="83">
        <f>G83/C83*100-100</f>
        <v>-66.666666666666671</v>
      </c>
    </row>
    <row r="84" spans="1:9" x14ac:dyDescent="0.3">
      <c r="A84" s="39" t="s">
        <v>14</v>
      </c>
      <c r="B84" s="39">
        <v>4</v>
      </c>
      <c r="C84" s="79">
        <v>6</v>
      </c>
      <c r="D84" s="41">
        <v>2</v>
      </c>
      <c r="E84" s="41">
        <v>1</v>
      </c>
      <c r="F84" s="41" t="s">
        <v>13</v>
      </c>
      <c r="G84" s="80">
        <v>5</v>
      </c>
      <c r="H84" s="83" t="s">
        <v>13</v>
      </c>
      <c r="I84" s="83">
        <f t="shared" ref="I84:I102" si="10">G84/C84*100-100</f>
        <v>-16.666666666666657</v>
      </c>
    </row>
    <row r="85" spans="1:9" ht="15" thickBot="1" x14ac:dyDescent="0.35">
      <c r="A85" s="39" t="s">
        <v>14</v>
      </c>
      <c r="B85" s="39">
        <v>5</v>
      </c>
      <c r="C85" s="79">
        <v>1</v>
      </c>
      <c r="D85" s="41">
        <v>1</v>
      </c>
      <c r="E85" s="41" t="s">
        <v>13</v>
      </c>
      <c r="F85" s="41" t="s">
        <v>13</v>
      </c>
      <c r="G85" s="80">
        <v>1</v>
      </c>
      <c r="H85" s="83" t="s">
        <v>13</v>
      </c>
      <c r="I85" s="83">
        <f t="shared" si="10"/>
        <v>0</v>
      </c>
    </row>
    <row r="86" spans="1:9" ht="15" thickBot="1" x14ac:dyDescent="0.35">
      <c r="A86" s="43" t="s">
        <v>14</v>
      </c>
      <c r="B86" s="43"/>
      <c r="C86" s="81">
        <v>16</v>
      </c>
      <c r="D86" s="51">
        <v>11</v>
      </c>
      <c r="E86" s="51">
        <v>6</v>
      </c>
      <c r="F86" s="51">
        <v>1</v>
      </c>
      <c r="G86" s="82">
        <v>10</v>
      </c>
      <c r="H86" s="127">
        <f>G86/F86*100-100</f>
        <v>900</v>
      </c>
      <c r="I86" s="127">
        <f t="shared" si="10"/>
        <v>-37.5</v>
      </c>
    </row>
    <row r="87" spans="1:9" x14ac:dyDescent="0.3">
      <c r="A87" s="39" t="s">
        <v>15</v>
      </c>
      <c r="B87" s="39">
        <v>1</v>
      </c>
      <c r="C87" s="79">
        <v>1</v>
      </c>
      <c r="D87" s="41" t="s">
        <v>13</v>
      </c>
      <c r="E87" s="41" t="s">
        <v>13</v>
      </c>
      <c r="F87" s="41" t="s">
        <v>13</v>
      </c>
      <c r="G87" s="80" t="s">
        <v>13</v>
      </c>
      <c r="H87" s="83" t="s">
        <v>13</v>
      </c>
      <c r="I87" s="83" t="s">
        <v>13</v>
      </c>
    </row>
    <row r="88" spans="1:9" x14ac:dyDescent="0.3">
      <c r="A88" s="39" t="s">
        <v>15</v>
      </c>
      <c r="B88" s="39">
        <v>2</v>
      </c>
      <c r="C88" s="79">
        <v>7</v>
      </c>
      <c r="D88" s="41">
        <v>11</v>
      </c>
      <c r="E88" s="41">
        <v>4</v>
      </c>
      <c r="F88" s="41">
        <v>2</v>
      </c>
      <c r="G88" s="80">
        <v>10</v>
      </c>
      <c r="H88" s="83">
        <f t="shared" ref="H88:H102" si="11">G88/F88*100-100</f>
        <v>400</v>
      </c>
      <c r="I88" s="83">
        <f t="shared" si="10"/>
        <v>42.857142857142861</v>
      </c>
    </row>
    <row r="89" spans="1:9" x14ac:dyDescent="0.3">
      <c r="A89" s="39" t="s">
        <v>15</v>
      </c>
      <c r="B89" s="39">
        <v>3</v>
      </c>
      <c r="C89" s="79">
        <v>49</v>
      </c>
      <c r="D89" s="41">
        <v>38</v>
      </c>
      <c r="E89" s="41">
        <v>11</v>
      </c>
      <c r="F89" s="41">
        <v>5</v>
      </c>
      <c r="G89" s="80">
        <v>40</v>
      </c>
      <c r="H89" s="26">
        <f t="shared" si="11"/>
        <v>700</v>
      </c>
      <c r="I89" s="83">
        <f t="shared" si="10"/>
        <v>-18.367346938775512</v>
      </c>
    </row>
    <row r="90" spans="1:9" x14ac:dyDescent="0.3">
      <c r="A90" s="39" t="s">
        <v>15</v>
      </c>
      <c r="B90" s="39">
        <v>4</v>
      </c>
      <c r="C90" s="79">
        <v>29</v>
      </c>
      <c r="D90" s="41">
        <v>48</v>
      </c>
      <c r="E90" s="41">
        <v>4</v>
      </c>
      <c r="F90" s="41">
        <v>3</v>
      </c>
      <c r="G90" s="80">
        <v>22</v>
      </c>
      <c r="H90" s="26">
        <f t="shared" si="11"/>
        <v>633.33333333333326</v>
      </c>
      <c r="I90" s="83">
        <f t="shared" si="10"/>
        <v>-24.137931034482762</v>
      </c>
    </row>
    <row r="91" spans="1:9" ht="15" thickBot="1" x14ac:dyDescent="0.35">
      <c r="A91" s="39" t="s">
        <v>15</v>
      </c>
      <c r="B91" s="39">
        <v>5</v>
      </c>
      <c r="C91" s="146">
        <v>2</v>
      </c>
      <c r="D91" s="48">
        <v>1</v>
      </c>
      <c r="E91" s="48" t="s">
        <v>13</v>
      </c>
      <c r="F91" s="48">
        <v>4</v>
      </c>
      <c r="G91" s="147">
        <v>4</v>
      </c>
      <c r="H91" s="26">
        <f t="shared" si="11"/>
        <v>0</v>
      </c>
      <c r="I91" s="83">
        <f t="shared" si="10"/>
        <v>100</v>
      </c>
    </row>
    <row r="92" spans="1:9" ht="15" thickBot="1" x14ac:dyDescent="0.35">
      <c r="A92" s="43" t="s">
        <v>15</v>
      </c>
      <c r="B92" s="43"/>
      <c r="C92" s="81">
        <v>88</v>
      </c>
      <c r="D92" s="51">
        <v>98</v>
      </c>
      <c r="E92" s="51">
        <v>19</v>
      </c>
      <c r="F92" s="51">
        <v>14</v>
      </c>
      <c r="G92" s="82">
        <v>76</v>
      </c>
      <c r="H92" s="34">
        <f t="shared" si="11"/>
        <v>442.85714285714289</v>
      </c>
      <c r="I92" s="34">
        <f t="shared" si="10"/>
        <v>-13.63636363636364</v>
      </c>
    </row>
    <row r="93" spans="1:9" x14ac:dyDescent="0.3">
      <c r="A93" s="39" t="s">
        <v>16</v>
      </c>
      <c r="B93" s="39">
        <v>1</v>
      </c>
      <c r="C93" s="148">
        <v>5</v>
      </c>
      <c r="D93" s="41">
        <v>4</v>
      </c>
      <c r="E93" s="41">
        <v>4</v>
      </c>
      <c r="F93" s="41">
        <v>1</v>
      </c>
      <c r="G93" s="80" t="s">
        <v>13</v>
      </c>
      <c r="H93" s="83" t="s">
        <v>13</v>
      </c>
      <c r="I93" s="83" t="s">
        <v>13</v>
      </c>
    </row>
    <row r="94" spans="1:9" x14ac:dyDescent="0.3">
      <c r="A94" s="39" t="s">
        <v>16</v>
      </c>
      <c r="B94" s="39">
        <v>2</v>
      </c>
      <c r="C94" s="79">
        <v>217</v>
      </c>
      <c r="D94" s="41">
        <v>121</v>
      </c>
      <c r="E94" s="41">
        <v>26</v>
      </c>
      <c r="F94" s="41">
        <v>29</v>
      </c>
      <c r="G94" s="80">
        <v>110</v>
      </c>
      <c r="H94" s="26">
        <f t="shared" si="11"/>
        <v>279.31034482758622</v>
      </c>
      <c r="I94" s="83">
        <f t="shared" si="10"/>
        <v>-49.308755760368662</v>
      </c>
    </row>
    <row r="95" spans="1:9" x14ac:dyDescent="0.3">
      <c r="A95" s="39" t="s">
        <v>16</v>
      </c>
      <c r="B95" s="39">
        <v>3</v>
      </c>
      <c r="C95" s="79">
        <v>292</v>
      </c>
      <c r="D95" s="41">
        <v>280</v>
      </c>
      <c r="E95" s="41">
        <v>91</v>
      </c>
      <c r="F95" s="41">
        <v>92</v>
      </c>
      <c r="G95" s="80">
        <v>338</v>
      </c>
      <c r="H95" s="26">
        <f t="shared" si="11"/>
        <v>267.39130434782606</v>
      </c>
      <c r="I95" s="83">
        <f t="shared" si="10"/>
        <v>15.753424657534239</v>
      </c>
    </row>
    <row r="96" spans="1:9" x14ac:dyDescent="0.3">
      <c r="A96" s="39" t="s">
        <v>16</v>
      </c>
      <c r="B96" s="39">
        <v>4</v>
      </c>
      <c r="C96" s="79">
        <v>41</v>
      </c>
      <c r="D96" s="41">
        <v>81</v>
      </c>
      <c r="E96" s="41">
        <v>41</v>
      </c>
      <c r="F96" s="41">
        <v>31</v>
      </c>
      <c r="G96" s="80">
        <v>99</v>
      </c>
      <c r="H96" s="26">
        <f t="shared" si="11"/>
        <v>219.35483870967738</v>
      </c>
      <c r="I96" s="83">
        <f t="shared" si="10"/>
        <v>141.46341463414635</v>
      </c>
    </row>
    <row r="97" spans="1:9" ht="15" thickBot="1" x14ac:dyDescent="0.35">
      <c r="A97" s="39" t="s">
        <v>16</v>
      </c>
      <c r="B97" s="39">
        <v>5</v>
      </c>
      <c r="C97" s="79">
        <v>2</v>
      </c>
      <c r="D97" s="54">
        <v>5</v>
      </c>
      <c r="E97" s="54">
        <v>1</v>
      </c>
      <c r="F97" s="54">
        <v>2</v>
      </c>
      <c r="G97" s="149">
        <v>4</v>
      </c>
      <c r="H97" s="26">
        <f t="shared" si="11"/>
        <v>100</v>
      </c>
      <c r="I97" s="83">
        <f t="shared" si="10"/>
        <v>100</v>
      </c>
    </row>
    <row r="98" spans="1:9" ht="15" thickBot="1" x14ac:dyDescent="0.35">
      <c r="A98" s="43" t="s">
        <v>16</v>
      </c>
      <c r="B98" s="43"/>
      <c r="C98" s="81">
        <v>557</v>
      </c>
      <c r="D98" s="51">
        <v>491</v>
      </c>
      <c r="E98" s="51">
        <v>163</v>
      </c>
      <c r="F98" s="51">
        <v>155</v>
      </c>
      <c r="G98" s="82">
        <v>551</v>
      </c>
      <c r="H98" s="34">
        <f t="shared" si="11"/>
        <v>255.48387096774195</v>
      </c>
      <c r="I98" s="34">
        <f t="shared" si="10"/>
        <v>-1.0771992818671521</v>
      </c>
    </row>
    <row r="99" spans="1:9" x14ac:dyDescent="0.3">
      <c r="A99" s="39" t="s">
        <v>18</v>
      </c>
      <c r="B99" s="39">
        <v>1</v>
      </c>
      <c r="C99" s="79">
        <v>186</v>
      </c>
      <c r="D99" s="41">
        <v>136</v>
      </c>
      <c r="E99" s="41">
        <v>62</v>
      </c>
      <c r="F99" s="41">
        <v>76</v>
      </c>
      <c r="G99" s="80">
        <v>157</v>
      </c>
      <c r="H99" s="26">
        <f t="shared" si="11"/>
        <v>106.57894736842107</v>
      </c>
      <c r="I99" s="26">
        <f t="shared" si="10"/>
        <v>-15.591397849462368</v>
      </c>
    </row>
    <row r="100" spans="1:9" x14ac:dyDescent="0.3">
      <c r="A100" s="39" t="s">
        <v>18</v>
      </c>
      <c r="B100" s="39">
        <v>2</v>
      </c>
      <c r="C100" s="79">
        <v>340</v>
      </c>
      <c r="D100" s="41">
        <v>265</v>
      </c>
      <c r="E100" s="41">
        <v>90</v>
      </c>
      <c r="F100" s="41">
        <v>98</v>
      </c>
      <c r="G100" s="80">
        <v>295</v>
      </c>
      <c r="H100" s="26">
        <f t="shared" si="11"/>
        <v>201.0204081632653</v>
      </c>
      <c r="I100" s="26">
        <f t="shared" si="10"/>
        <v>-13.235294117647058</v>
      </c>
    </row>
    <row r="101" spans="1:9" x14ac:dyDescent="0.3">
      <c r="A101" s="39" t="s">
        <v>18</v>
      </c>
      <c r="B101" s="39">
        <v>3</v>
      </c>
      <c r="C101" s="79">
        <v>149</v>
      </c>
      <c r="D101" s="41">
        <v>152</v>
      </c>
      <c r="E101" s="41">
        <v>58</v>
      </c>
      <c r="F101" s="41">
        <v>97</v>
      </c>
      <c r="G101" s="80">
        <v>169</v>
      </c>
      <c r="H101" s="26">
        <f t="shared" si="11"/>
        <v>74.226804123711332</v>
      </c>
      <c r="I101" s="26">
        <f t="shared" si="10"/>
        <v>13.422818791946312</v>
      </c>
    </row>
    <row r="102" spans="1:9" x14ac:dyDescent="0.3">
      <c r="A102" s="39" t="s">
        <v>18</v>
      </c>
      <c r="B102" s="39">
        <v>4</v>
      </c>
      <c r="C102" s="79">
        <v>11</v>
      </c>
      <c r="D102" s="41">
        <v>24</v>
      </c>
      <c r="E102" s="41">
        <v>1</v>
      </c>
      <c r="F102" s="41">
        <v>13</v>
      </c>
      <c r="G102" s="80">
        <v>16</v>
      </c>
      <c r="H102" s="26">
        <f t="shared" si="11"/>
        <v>23.07692307692308</v>
      </c>
      <c r="I102" s="26">
        <f t="shared" si="10"/>
        <v>45.454545454545467</v>
      </c>
    </row>
    <row r="103" spans="1:9" ht="15" thickBot="1" x14ac:dyDescent="0.35">
      <c r="A103" s="39" t="s">
        <v>18</v>
      </c>
      <c r="B103" s="39">
        <v>5</v>
      </c>
      <c r="C103" s="85" t="s">
        <v>13</v>
      </c>
      <c r="D103" s="41" t="s">
        <v>13</v>
      </c>
      <c r="E103" s="41" t="s">
        <v>13</v>
      </c>
      <c r="F103" s="54" t="s">
        <v>13</v>
      </c>
      <c r="G103" s="149" t="s">
        <v>13</v>
      </c>
      <c r="H103" s="26" t="s">
        <v>13</v>
      </c>
      <c r="I103" s="26" t="s">
        <v>13</v>
      </c>
    </row>
    <row r="104" spans="1:9" ht="15" thickBot="1" x14ac:dyDescent="0.35">
      <c r="A104" s="43" t="s">
        <v>18</v>
      </c>
      <c r="B104" s="43"/>
      <c r="C104" s="81">
        <v>686</v>
      </c>
      <c r="D104" s="51">
        <v>577</v>
      </c>
      <c r="E104" s="51">
        <v>211</v>
      </c>
      <c r="F104" s="51">
        <v>284</v>
      </c>
      <c r="G104" s="82">
        <v>637</v>
      </c>
      <c r="H104" s="118">
        <f>G104/F104*100-100</f>
        <v>124.2957746478873</v>
      </c>
      <c r="I104" s="118">
        <f>G104/C104*100-100</f>
        <v>-7.1428571428571388</v>
      </c>
    </row>
    <row r="105" spans="1:9" ht="15" thickBot="1" x14ac:dyDescent="0.35">
      <c r="A105" s="61" t="s">
        <v>28</v>
      </c>
      <c r="B105" s="62"/>
      <c r="C105" s="63">
        <v>1347</v>
      </c>
      <c r="D105" s="63">
        <v>1177</v>
      </c>
      <c r="E105" s="63">
        <v>399</v>
      </c>
      <c r="F105" s="63">
        <v>454</v>
      </c>
      <c r="G105" s="63">
        <v>1274</v>
      </c>
      <c r="H105" s="86">
        <f>G105/F105*100-100</f>
        <v>180.6167400881057</v>
      </c>
      <c r="I105" s="150">
        <f>G105/C105*100-100</f>
        <v>-5.4194506310319213</v>
      </c>
    </row>
    <row r="106" spans="1:9" ht="15" customHeight="1" thickBot="1" x14ac:dyDescent="0.35">
      <c r="A106" s="66" t="s">
        <v>29</v>
      </c>
      <c r="B106" s="66"/>
      <c r="C106" s="66"/>
      <c r="D106" s="66"/>
      <c r="E106" s="66"/>
      <c r="F106" s="66"/>
      <c r="G106" s="66"/>
      <c r="H106" s="66"/>
      <c r="I106" s="66"/>
    </row>
    <row r="107" spans="1:9" x14ac:dyDescent="0.3">
      <c r="A107" s="151" t="s">
        <v>12</v>
      </c>
      <c r="B107" s="151">
        <v>2</v>
      </c>
      <c r="C107" s="68" t="s">
        <v>13</v>
      </c>
      <c r="D107" s="152" t="s">
        <v>13</v>
      </c>
      <c r="E107" s="152" t="s">
        <v>13</v>
      </c>
      <c r="F107" s="152" t="s">
        <v>13</v>
      </c>
      <c r="G107" s="153" t="s">
        <v>13</v>
      </c>
      <c r="H107" s="152" t="s">
        <v>13</v>
      </c>
      <c r="I107" s="152" t="s">
        <v>13</v>
      </c>
    </row>
    <row r="108" spans="1:9" x14ac:dyDescent="0.3">
      <c r="A108" s="67" t="s">
        <v>12</v>
      </c>
      <c r="B108" s="67">
        <v>3</v>
      </c>
      <c r="C108" s="73" t="s">
        <v>13</v>
      </c>
      <c r="D108" s="136">
        <v>1</v>
      </c>
      <c r="E108" s="136" t="s">
        <v>13</v>
      </c>
      <c r="F108" s="136" t="s">
        <v>13</v>
      </c>
      <c r="G108" s="154" t="s">
        <v>13</v>
      </c>
      <c r="H108" s="136" t="s">
        <v>13</v>
      </c>
      <c r="I108" s="26" t="s">
        <v>13</v>
      </c>
    </row>
    <row r="109" spans="1:9" ht="15" thickBot="1" x14ac:dyDescent="0.35">
      <c r="A109" s="67" t="s">
        <v>12</v>
      </c>
      <c r="B109" s="67">
        <v>4</v>
      </c>
      <c r="C109" s="73" t="s">
        <v>13</v>
      </c>
      <c r="D109" s="106" t="s">
        <v>13</v>
      </c>
      <c r="E109" s="106" t="s">
        <v>13</v>
      </c>
      <c r="F109" s="106" t="s">
        <v>13</v>
      </c>
      <c r="G109" s="107" t="s">
        <v>13</v>
      </c>
      <c r="H109" s="136" t="s">
        <v>13</v>
      </c>
      <c r="I109" s="136" t="s">
        <v>13</v>
      </c>
    </row>
    <row r="110" spans="1:9" ht="15" thickBot="1" x14ac:dyDescent="0.35">
      <c r="A110" s="66" t="s">
        <v>12</v>
      </c>
      <c r="B110" s="66"/>
      <c r="C110" s="140" t="s">
        <v>13</v>
      </c>
      <c r="D110" s="155">
        <v>1</v>
      </c>
      <c r="E110" s="155" t="s">
        <v>13</v>
      </c>
      <c r="F110" s="155" t="s">
        <v>13</v>
      </c>
      <c r="G110" s="156" t="s">
        <v>13</v>
      </c>
      <c r="H110" s="34" t="s">
        <v>13</v>
      </c>
      <c r="I110" s="34" t="s">
        <v>13</v>
      </c>
    </row>
    <row r="111" spans="1:9" x14ac:dyDescent="0.3">
      <c r="A111" s="157" t="s">
        <v>14</v>
      </c>
      <c r="B111" s="157">
        <v>1</v>
      </c>
      <c r="C111" s="158" t="s">
        <v>13</v>
      </c>
      <c r="D111" s="159" t="s">
        <v>13</v>
      </c>
      <c r="E111" s="159" t="s">
        <v>13</v>
      </c>
      <c r="F111" s="159" t="s">
        <v>13</v>
      </c>
      <c r="G111" s="160" t="s">
        <v>13</v>
      </c>
      <c r="H111" s="161" t="s">
        <v>13</v>
      </c>
      <c r="I111" s="145" t="s">
        <v>13</v>
      </c>
    </row>
    <row r="112" spans="1:9" x14ac:dyDescent="0.3">
      <c r="A112" s="67" t="s">
        <v>14</v>
      </c>
      <c r="B112" s="35">
        <v>2</v>
      </c>
      <c r="C112" s="79">
        <v>3</v>
      </c>
      <c r="D112" s="37">
        <v>1</v>
      </c>
      <c r="E112" s="37">
        <v>1</v>
      </c>
      <c r="F112" s="37" t="s">
        <v>13</v>
      </c>
      <c r="G112" s="72" t="s">
        <v>13</v>
      </c>
      <c r="H112" s="26" t="s">
        <v>13</v>
      </c>
      <c r="I112" s="21" t="s">
        <v>13</v>
      </c>
    </row>
    <row r="113" spans="1:9" x14ac:dyDescent="0.3">
      <c r="A113" s="35" t="s">
        <v>14</v>
      </c>
      <c r="B113" s="39">
        <v>3</v>
      </c>
      <c r="C113" s="79">
        <v>22</v>
      </c>
      <c r="D113" s="106">
        <v>15</v>
      </c>
      <c r="E113" s="106">
        <v>3</v>
      </c>
      <c r="F113" s="106">
        <v>3</v>
      </c>
      <c r="G113" s="107">
        <v>9</v>
      </c>
      <c r="H113" s="26">
        <f>G113/F113*100-100</f>
        <v>200</v>
      </c>
      <c r="I113" s="21">
        <f>G113/C113*100-100</f>
        <v>-59.090909090909086</v>
      </c>
    </row>
    <row r="114" spans="1:9" x14ac:dyDescent="0.3">
      <c r="A114" s="39" t="s">
        <v>14</v>
      </c>
      <c r="B114" s="35">
        <v>4</v>
      </c>
      <c r="C114" s="79">
        <v>3</v>
      </c>
      <c r="D114" s="106">
        <v>5</v>
      </c>
      <c r="E114" s="106" t="s">
        <v>13</v>
      </c>
      <c r="F114" s="106">
        <v>2</v>
      </c>
      <c r="G114" s="107">
        <v>3</v>
      </c>
      <c r="H114" s="26">
        <f>G114/F114*100-100</f>
        <v>50</v>
      </c>
      <c r="I114" s="21">
        <f>G114/C114*100-100</f>
        <v>0</v>
      </c>
    </row>
    <row r="115" spans="1:9" ht="15" thickBot="1" x14ac:dyDescent="0.35">
      <c r="A115" s="35" t="s">
        <v>14</v>
      </c>
      <c r="B115" s="35">
        <v>5</v>
      </c>
      <c r="C115" s="79" t="s">
        <v>13</v>
      </c>
      <c r="D115" s="106" t="s">
        <v>13</v>
      </c>
      <c r="E115" s="106" t="s">
        <v>13</v>
      </c>
      <c r="F115" s="106" t="s">
        <v>13</v>
      </c>
      <c r="G115" s="107" t="s">
        <v>13</v>
      </c>
      <c r="H115" s="21" t="s">
        <v>13</v>
      </c>
      <c r="I115" s="21" t="s">
        <v>13</v>
      </c>
    </row>
    <row r="116" spans="1:9" ht="15" thickBot="1" x14ac:dyDescent="0.35">
      <c r="A116" s="43" t="s">
        <v>14</v>
      </c>
      <c r="B116" s="43"/>
      <c r="C116" s="81">
        <v>28</v>
      </c>
      <c r="D116" s="51">
        <v>21</v>
      </c>
      <c r="E116" s="51">
        <v>4</v>
      </c>
      <c r="F116" s="51">
        <v>5</v>
      </c>
      <c r="G116" s="82">
        <v>12</v>
      </c>
      <c r="H116" s="127">
        <f>G116/F116*100-100</f>
        <v>140</v>
      </c>
      <c r="I116" s="127">
        <f t="shared" ref="I116:I132" si="12">G116/C116*100-100</f>
        <v>-57.142857142857146</v>
      </c>
    </row>
    <row r="117" spans="1:9" x14ac:dyDescent="0.3">
      <c r="A117" s="162" t="s">
        <v>15</v>
      </c>
      <c r="B117" s="162">
        <v>1</v>
      </c>
      <c r="C117" s="163">
        <v>1</v>
      </c>
      <c r="D117" s="164">
        <v>2</v>
      </c>
      <c r="E117" s="164" t="s">
        <v>13</v>
      </c>
      <c r="F117" s="164" t="s">
        <v>13</v>
      </c>
      <c r="G117" s="165">
        <v>1</v>
      </c>
      <c r="H117" s="26" t="s">
        <v>13</v>
      </c>
      <c r="I117" s="83">
        <f t="shared" si="12"/>
        <v>0</v>
      </c>
    </row>
    <row r="118" spans="1:9" x14ac:dyDescent="0.3">
      <c r="A118" s="39" t="s">
        <v>15</v>
      </c>
      <c r="B118" s="39">
        <v>2</v>
      </c>
      <c r="C118" s="79">
        <v>26</v>
      </c>
      <c r="D118" s="41">
        <v>16</v>
      </c>
      <c r="E118" s="41">
        <v>1</v>
      </c>
      <c r="F118" s="41">
        <v>5</v>
      </c>
      <c r="G118" s="80">
        <v>8</v>
      </c>
      <c r="H118" s="26">
        <f t="shared" ref="H118:H132" si="13">G118/F118*100-100</f>
        <v>60</v>
      </c>
      <c r="I118" s="83">
        <f t="shared" si="12"/>
        <v>-69.230769230769226</v>
      </c>
    </row>
    <row r="119" spans="1:9" x14ac:dyDescent="0.3">
      <c r="A119" s="39" t="s">
        <v>15</v>
      </c>
      <c r="B119" s="39">
        <v>3</v>
      </c>
      <c r="C119" s="79">
        <v>75</v>
      </c>
      <c r="D119" s="41">
        <v>69</v>
      </c>
      <c r="E119" s="41">
        <v>6</v>
      </c>
      <c r="F119" s="41">
        <v>14</v>
      </c>
      <c r="G119" s="80">
        <v>42</v>
      </c>
      <c r="H119" s="26">
        <f t="shared" si="13"/>
        <v>200</v>
      </c>
      <c r="I119" s="26">
        <f t="shared" si="12"/>
        <v>-43.999999999999993</v>
      </c>
    </row>
    <row r="120" spans="1:9" x14ac:dyDescent="0.3">
      <c r="A120" s="39" t="s">
        <v>15</v>
      </c>
      <c r="B120" s="39">
        <v>4</v>
      </c>
      <c r="C120" s="79">
        <v>14</v>
      </c>
      <c r="D120" s="41">
        <v>26</v>
      </c>
      <c r="E120" s="41">
        <v>8</v>
      </c>
      <c r="F120" s="41">
        <v>5</v>
      </c>
      <c r="G120" s="80">
        <v>25</v>
      </c>
      <c r="H120" s="26">
        <f t="shared" si="13"/>
        <v>400</v>
      </c>
      <c r="I120" s="26">
        <f t="shared" si="12"/>
        <v>78.571428571428584</v>
      </c>
    </row>
    <row r="121" spans="1:9" ht="15" thickBot="1" x14ac:dyDescent="0.35">
      <c r="A121" s="39" t="s">
        <v>15</v>
      </c>
      <c r="B121" s="39">
        <v>5</v>
      </c>
      <c r="C121" s="146">
        <v>1</v>
      </c>
      <c r="D121" s="166" t="s">
        <v>13</v>
      </c>
      <c r="E121" s="166" t="s">
        <v>13</v>
      </c>
      <c r="F121" s="166">
        <v>2</v>
      </c>
      <c r="G121" s="167">
        <v>2</v>
      </c>
      <c r="H121" s="26">
        <f t="shared" si="13"/>
        <v>0</v>
      </c>
      <c r="I121" s="26">
        <f t="shared" si="12"/>
        <v>100</v>
      </c>
    </row>
    <row r="122" spans="1:9" ht="15" thickBot="1" x14ac:dyDescent="0.35">
      <c r="A122" s="43" t="s">
        <v>15</v>
      </c>
      <c r="B122" s="43"/>
      <c r="C122" s="81">
        <v>117</v>
      </c>
      <c r="D122" s="51">
        <v>113</v>
      </c>
      <c r="E122" s="51">
        <v>15</v>
      </c>
      <c r="F122" s="51">
        <v>26</v>
      </c>
      <c r="G122" s="82">
        <v>78</v>
      </c>
      <c r="H122" s="34">
        <f t="shared" si="13"/>
        <v>200</v>
      </c>
      <c r="I122" s="34">
        <f t="shared" si="12"/>
        <v>-33.333333333333343</v>
      </c>
    </row>
    <row r="123" spans="1:9" x14ac:dyDescent="0.3">
      <c r="A123" s="39" t="s">
        <v>16</v>
      </c>
      <c r="B123" s="39">
        <v>1</v>
      </c>
      <c r="C123" s="79">
        <v>1</v>
      </c>
      <c r="D123" s="41">
        <v>1</v>
      </c>
      <c r="E123" s="41" t="s">
        <v>13</v>
      </c>
      <c r="F123" s="41" t="s">
        <v>13</v>
      </c>
      <c r="G123" s="80">
        <v>1</v>
      </c>
      <c r="H123" s="26" t="s">
        <v>13</v>
      </c>
      <c r="I123" s="26">
        <f t="shared" si="12"/>
        <v>0</v>
      </c>
    </row>
    <row r="124" spans="1:9" x14ac:dyDescent="0.3">
      <c r="A124" s="39" t="s">
        <v>16</v>
      </c>
      <c r="B124" s="39">
        <v>2</v>
      </c>
      <c r="C124" s="79">
        <v>83</v>
      </c>
      <c r="D124" s="41">
        <v>42</v>
      </c>
      <c r="E124" s="41">
        <v>9</v>
      </c>
      <c r="F124" s="41">
        <v>15</v>
      </c>
      <c r="G124" s="80">
        <v>54</v>
      </c>
      <c r="H124" s="26">
        <f t="shared" si="13"/>
        <v>260</v>
      </c>
      <c r="I124" s="26">
        <f t="shared" si="12"/>
        <v>-34.939759036144579</v>
      </c>
    </row>
    <row r="125" spans="1:9" x14ac:dyDescent="0.3">
      <c r="A125" s="39" t="s">
        <v>16</v>
      </c>
      <c r="B125" s="39">
        <v>3</v>
      </c>
      <c r="C125" s="79">
        <v>147</v>
      </c>
      <c r="D125" s="41">
        <v>119</v>
      </c>
      <c r="E125" s="41">
        <v>53</v>
      </c>
      <c r="F125" s="41">
        <v>42</v>
      </c>
      <c r="G125" s="80">
        <v>98</v>
      </c>
      <c r="H125" s="26">
        <f t="shared" si="13"/>
        <v>133.33333333333334</v>
      </c>
      <c r="I125" s="26">
        <f t="shared" si="12"/>
        <v>-33.333333333333343</v>
      </c>
    </row>
    <row r="126" spans="1:9" x14ac:dyDescent="0.3">
      <c r="A126" s="39" t="s">
        <v>16</v>
      </c>
      <c r="B126" s="39">
        <v>4</v>
      </c>
      <c r="C126" s="79">
        <v>10</v>
      </c>
      <c r="D126" s="41">
        <v>38</v>
      </c>
      <c r="E126" s="41">
        <v>26</v>
      </c>
      <c r="F126" s="41">
        <v>15</v>
      </c>
      <c r="G126" s="80">
        <v>29</v>
      </c>
      <c r="H126" s="26">
        <f t="shared" si="13"/>
        <v>93.333333333333343</v>
      </c>
      <c r="I126" s="26">
        <f t="shared" si="12"/>
        <v>190</v>
      </c>
    </row>
    <row r="127" spans="1:9" ht="15" thickBot="1" x14ac:dyDescent="0.35">
      <c r="A127" s="39" t="s">
        <v>16</v>
      </c>
      <c r="B127" s="39">
        <v>5</v>
      </c>
      <c r="C127" s="105">
        <v>1</v>
      </c>
      <c r="D127" s="106">
        <v>1</v>
      </c>
      <c r="E127" s="106" t="s">
        <v>13</v>
      </c>
      <c r="F127" s="106">
        <v>1</v>
      </c>
      <c r="G127" s="107" t="s">
        <v>13</v>
      </c>
      <c r="H127" s="26" t="s">
        <v>13</v>
      </c>
      <c r="I127" s="26" t="s">
        <v>13</v>
      </c>
    </row>
    <row r="128" spans="1:9" ht="15" thickBot="1" x14ac:dyDescent="0.35">
      <c r="A128" s="43" t="s">
        <v>16</v>
      </c>
      <c r="B128" s="43"/>
      <c r="C128" s="81">
        <v>242</v>
      </c>
      <c r="D128" s="51">
        <v>201</v>
      </c>
      <c r="E128" s="51">
        <v>88</v>
      </c>
      <c r="F128" s="51">
        <v>73</v>
      </c>
      <c r="G128" s="82">
        <v>182</v>
      </c>
      <c r="H128" s="34">
        <f t="shared" si="13"/>
        <v>149.3150684931507</v>
      </c>
      <c r="I128" s="34">
        <f t="shared" si="12"/>
        <v>-24.793388429752056</v>
      </c>
    </row>
    <row r="129" spans="1:9" x14ac:dyDescent="0.3">
      <c r="A129" s="39" t="s">
        <v>18</v>
      </c>
      <c r="B129" s="39">
        <v>1</v>
      </c>
      <c r="C129" s="79">
        <v>20</v>
      </c>
      <c r="D129" s="41">
        <v>11</v>
      </c>
      <c r="E129" s="41">
        <v>1</v>
      </c>
      <c r="F129" s="41" t="s">
        <v>13</v>
      </c>
      <c r="G129" s="80">
        <v>13</v>
      </c>
      <c r="H129" s="26" t="s">
        <v>13</v>
      </c>
      <c r="I129" s="26">
        <f t="shared" si="12"/>
        <v>-35</v>
      </c>
    </row>
    <row r="130" spans="1:9" x14ac:dyDescent="0.3">
      <c r="A130" s="39" t="s">
        <v>18</v>
      </c>
      <c r="B130" s="39">
        <v>2</v>
      </c>
      <c r="C130" s="79">
        <v>47</v>
      </c>
      <c r="D130" s="41">
        <v>39</v>
      </c>
      <c r="E130" s="41">
        <v>9</v>
      </c>
      <c r="F130" s="41">
        <v>18</v>
      </c>
      <c r="G130" s="80">
        <v>34</v>
      </c>
      <c r="H130" s="26">
        <f t="shared" si="13"/>
        <v>88.888888888888886</v>
      </c>
      <c r="I130" s="26">
        <f t="shared" si="12"/>
        <v>-27.659574468085097</v>
      </c>
    </row>
    <row r="131" spans="1:9" x14ac:dyDescent="0.3">
      <c r="A131" s="39" t="s">
        <v>18</v>
      </c>
      <c r="B131" s="39">
        <v>3</v>
      </c>
      <c r="C131" s="79">
        <v>29</v>
      </c>
      <c r="D131" s="41">
        <v>21</v>
      </c>
      <c r="E131" s="41">
        <v>15</v>
      </c>
      <c r="F131" s="41">
        <v>8</v>
      </c>
      <c r="G131" s="80">
        <v>25</v>
      </c>
      <c r="H131" s="26">
        <f t="shared" si="13"/>
        <v>212.5</v>
      </c>
      <c r="I131" s="26">
        <f t="shared" si="12"/>
        <v>-13.793103448275872</v>
      </c>
    </row>
    <row r="132" spans="1:9" x14ac:dyDescent="0.3">
      <c r="A132" s="39" t="s">
        <v>18</v>
      </c>
      <c r="B132" s="39">
        <v>4</v>
      </c>
      <c r="C132" s="79">
        <v>2</v>
      </c>
      <c r="D132" s="41">
        <v>10</v>
      </c>
      <c r="E132" s="41">
        <v>1</v>
      </c>
      <c r="F132" s="41">
        <v>1</v>
      </c>
      <c r="G132" s="80">
        <v>8</v>
      </c>
      <c r="H132" s="26">
        <f t="shared" si="13"/>
        <v>700</v>
      </c>
      <c r="I132" s="26">
        <f t="shared" si="12"/>
        <v>300</v>
      </c>
    </row>
    <row r="133" spans="1:9" ht="15" thickBot="1" x14ac:dyDescent="0.35">
      <c r="A133" s="39" t="s">
        <v>18</v>
      </c>
      <c r="B133" s="39">
        <v>5</v>
      </c>
      <c r="C133" s="79" t="s">
        <v>13</v>
      </c>
      <c r="D133" s="54" t="s">
        <v>13</v>
      </c>
      <c r="E133" s="54" t="s">
        <v>13</v>
      </c>
      <c r="F133" s="54" t="s">
        <v>13</v>
      </c>
      <c r="G133" s="149" t="s">
        <v>13</v>
      </c>
      <c r="H133" s="26" t="s">
        <v>13</v>
      </c>
      <c r="I133" s="26" t="s">
        <v>13</v>
      </c>
    </row>
    <row r="134" spans="1:9" ht="15" thickBot="1" x14ac:dyDescent="0.35">
      <c r="A134" s="43" t="s">
        <v>18</v>
      </c>
      <c r="B134" s="43"/>
      <c r="C134" s="81">
        <v>98</v>
      </c>
      <c r="D134" s="51">
        <v>81</v>
      </c>
      <c r="E134" s="51">
        <v>26</v>
      </c>
      <c r="F134" s="51">
        <v>27</v>
      </c>
      <c r="G134" s="82">
        <v>80</v>
      </c>
      <c r="H134" s="34">
        <f>G134/F134*100-100</f>
        <v>196.2962962962963</v>
      </c>
      <c r="I134" s="34">
        <f>G134/C134*100-100</f>
        <v>-18.367346938775512</v>
      </c>
    </row>
    <row r="135" spans="1:9" ht="15" thickBot="1" x14ac:dyDescent="0.35">
      <c r="A135" s="168" t="s">
        <v>12</v>
      </c>
      <c r="B135" s="168"/>
      <c r="C135" s="169">
        <v>485</v>
      </c>
      <c r="D135" s="63">
        <v>417</v>
      </c>
      <c r="E135" s="63">
        <v>133</v>
      </c>
      <c r="F135" s="63">
        <v>131</v>
      </c>
      <c r="G135" s="63">
        <v>352</v>
      </c>
      <c r="H135" s="86">
        <f>G135/F135*100-100</f>
        <v>168.70229007633588</v>
      </c>
      <c r="I135" s="150">
        <f>G135/C135*100-100</f>
        <v>-27.422680412371136</v>
      </c>
    </row>
    <row r="136" spans="1:9" ht="15" thickBot="1" x14ac:dyDescent="0.35">
      <c r="A136" s="170" t="s">
        <v>30</v>
      </c>
      <c r="B136" s="170"/>
      <c r="C136" s="170"/>
      <c r="D136" s="170"/>
      <c r="E136" s="170"/>
      <c r="F136" s="170"/>
      <c r="G136" s="170"/>
      <c r="H136" s="170"/>
      <c r="I136" s="170"/>
    </row>
    <row r="137" spans="1:9" x14ac:dyDescent="0.3">
      <c r="A137" s="171" t="s">
        <v>14</v>
      </c>
      <c r="B137" s="171">
        <v>1</v>
      </c>
      <c r="C137" s="89" t="s">
        <v>13</v>
      </c>
      <c r="D137" s="90" t="s">
        <v>13</v>
      </c>
      <c r="E137" s="90" t="s">
        <v>13</v>
      </c>
      <c r="F137" s="90" t="s">
        <v>13</v>
      </c>
      <c r="G137" s="91">
        <v>1</v>
      </c>
      <c r="H137" s="96" t="s">
        <v>13</v>
      </c>
      <c r="I137" s="96" t="s">
        <v>13</v>
      </c>
    </row>
    <row r="138" spans="1:9" x14ac:dyDescent="0.3">
      <c r="A138" s="172" t="s">
        <v>14</v>
      </c>
      <c r="B138" s="172">
        <v>2</v>
      </c>
      <c r="C138" s="93">
        <v>1</v>
      </c>
      <c r="D138" s="94" t="s">
        <v>13</v>
      </c>
      <c r="E138" s="94" t="s">
        <v>13</v>
      </c>
      <c r="F138" s="94" t="s">
        <v>13</v>
      </c>
      <c r="G138" s="95" t="s">
        <v>13</v>
      </c>
      <c r="H138" s="26" t="s">
        <v>13</v>
      </c>
      <c r="I138" s="26" t="s">
        <v>13</v>
      </c>
    </row>
    <row r="139" spans="1:9" x14ac:dyDescent="0.3">
      <c r="A139" s="172" t="s">
        <v>14</v>
      </c>
      <c r="B139" s="172">
        <v>3</v>
      </c>
      <c r="C139" s="93" t="s">
        <v>13</v>
      </c>
      <c r="D139" s="94" t="s">
        <v>13</v>
      </c>
      <c r="E139" s="94" t="s">
        <v>13</v>
      </c>
      <c r="F139" s="94" t="s">
        <v>13</v>
      </c>
      <c r="G139" s="95" t="s">
        <v>13</v>
      </c>
      <c r="H139" s="26" t="s">
        <v>13</v>
      </c>
      <c r="I139" s="26" t="s">
        <v>13</v>
      </c>
    </row>
    <row r="140" spans="1:9" ht="15" thickBot="1" x14ac:dyDescent="0.35">
      <c r="A140" s="172" t="s">
        <v>14</v>
      </c>
      <c r="B140" s="172">
        <v>4</v>
      </c>
      <c r="C140" s="93" t="s">
        <v>13</v>
      </c>
      <c r="D140" s="94" t="s">
        <v>13</v>
      </c>
      <c r="E140" s="94" t="s">
        <v>13</v>
      </c>
      <c r="F140" s="94" t="s">
        <v>13</v>
      </c>
      <c r="G140" s="95" t="s">
        <v>13</v>
      </c>
      <c r="H140" s="26" t="s">
        <v>13</v>
      </c>
      <c r="I140" s="26" t="s">
        <v>13</v>
      </c>
    </row>
    <row r="141" spans="1:9" ht="15" thickBot="1" x14ac:dyDescent="0.35">
      <c r="A141" s="170" t="s">
        <v>14</v>
      </c>
      <c r="B141" s="173"/>
      <c r="C141" s="174">
        <v>1</v>
      </c>
      <c r="D141" s="175" t="s">
        <v>13</v>
      </c>
      <c r="E141" s="175" t="s">
        <v>13</v>
      </c>
      <c r="F141" s="175" t="s">
        <v>13</v>
      </c>
      <c r="G141" s="176">
        <v>1</v>
      </c>
      <c r="H141" s="34" t="s">
        <v>13</v>
      </c>
      <c r="I141" s="34">
        <f t="shared" ref="I141" si="14">G141/C141*100-100</f>
        <v>0</v>
      </c>
    </row>
    <row r="142" spans="1:9" x14ac:dyDescent="0.3">
      <c r="A142" s="172" t="s">
        <v>15</v>
      </c>
      <c r="B142" s="172">
        <v>1</v>
      </c>
      <c r="C142" s="93" t="s">
        <v>13</v>
      </c>
      <c r="D142" s="92" t="s">
        <v>13</v>
      </c>
      <c r="E142" s="92" t="s">
        <v>13</v>
      </c>
      <c r="F142" s="92" t="s">
        <v>13</v>
      </c>
      <c r="G142" s="104">
        <v>1</v>
      </c>
      <c r="H142" s="96" t="s">
        <v>13</v>
      </c>
      <c r="I142" s="96" t="s">
        <v>13</v>
      </c>
    </row>
    <row r="143" spans="1:9" x14ac:dyDescent="0.3">
      <c r="A143" s="35" t="s">
        <v>15</v>
      </c>
      <c r="B143" s="35">
        <v>2</v>
      </c>
      <c r="C143" s="105" t="s">
        <v>13</v>
      </c>
      <c r="D143" s="48" t="s">
        <v>13</v>
      </c>
      <c r="E143" s="48">
        <v>2</v>
      </c>
      <c r="F143" s="48">
        <v>1</v>
      </c>
      <c r="G143" s="147" t="s">
        <v>13</v>
      </c>
      <c r="H143" s="26" t="s">
        <v>13</v>
      </c>
      <c r="I143" s="26" t="s">
        <v>13</v>
      </c>
    </row>
    <row r="144" spans="1:9" x14ac:dyDescent="0.3">
      <c r="A144" s="35" t="s">
        <v>15</v>
      </c>
      <c r="B144" s="35">
        <v>3</v>
      </c>
      <c r="C144" s="105" t="s">
        <v>13</v>
      </c>
      <c r="D144" s="48" t="s">
        <v>13</v>
      </c>
      <c r="E144" s="48">
        <v>1</v>
      </c>
      <c r="F144" s="48" t="s">
        <v>13</v>
      </c>
      <c r="G144" s="147" t="s">
        <v>13</v>
      </c>
      <c r="H144" s="26" t="s">
        <v>13</v>
      </c>
      <c r="I144" s="26" t="s">
        <v>13</v>
      </c>
    </row>
    <row r="145" spans="1:9" ht="15" thickBot="1" x14ac:dyDescent="0.35">
      <c r="A145" s="35" t="s">
        <v>15</v>
      </c>
      <c r="B145" s="35">
        <v>4</v>
      </c>
      <c r="C145" s="146">
        <v>1</v>
      </c>
      <c r="D145" s="48" t="s">
        <v>13</v>
      </c>
      <c r="E145" s="48" t="s">
        <v>13</v>
      </c>
      <c r="F145" s="48" t="s">
        <v>13</v>
      </c>
      <c r="G145" s="147" t="s">
        <v>13</v>
      </c>
      <c r="H145" s="26" t="s">
        <v>13</v>
      </c>
      <c r="I145" s="83" t="s">
        <v>13</v>
      </c>
    </row>
    <row r="146" spans="1:9" ht="15" thickBot="1" x14ac:dyDescent="0.35">
      <c r="A146" s="30" t="s">
        <v>15</v>
      </c>
      <c r="B146" s="177"/>
      <c r="C146" s="76">
        <v>1</v>
      </c>
      <c r="D146" s="77" t="s">
        <v>13</v>
      </c>
      <c r="E146" s="77">
        <v>3</v>
      </c>
      <c r="F146" s="77">
        <v>1</v>
      </c>
      <c r="G146" s="78">
        <v>1</v>
      </c>
      <c r="H146" s="34">
        <f>G146/F146*100-100</f>
        <v>0</v>
      </c>
      <c r="I146" s="34">
        <f>G146/C146*100-100</f>
        <v>0</v>
      </c>
    </row>
    <row r="147" spans="1:9" x14ac:dyDescent="0.3">
      <c r="A147" s="114" t="s">
        <v>16</v>
      </c>
      <c r="B147" s="114">
        <v>1</v>
      </c>
      <c r="C147" s="178" t="s">
        <v>13</v>
      </c>
      <c r="D147" s="179">
        <v>1</v>
      </c>
      <c r="E147" s="179"/>
      <c r="F147" s="179" t="s">
        <v>13</v>
      </c>
      <c r="G147" s="180" t="s">
        <v>13</v>
      </c>
      <c r="H147" s="26" t="s">
        <v>13</v>
      </c>
      <c r="I147" s="26" t="s">
        <v>13</v>
      </c>
    </row>
    <row r="148" spans="1:9" x14ac:dyDescent="0.3">
      <c r="A148" s="39" t="s">
        <v>16</v>
      </c>
      <c r="B148" s="39">
        <v>2</v>
      </c>
      <c r="C148" s="146">
        <v>1</v>
      </c>
      <c r="D148" s="48">
        <v>3</v>
      </c>
      <c r="E148" s="48">
        <v>2</v>
      </c>
      <c r="F148" s="48">
        <v>1</v>
      </c>
      <c r="G148" s="147">
        <v>3</v>
      </c>
      <c r="H148" s="26">
        <f t="shared" ref="H148" si="15">G148/F148*100-100</f>
        <v>200</v>
      </c>
      <c r="I148" s="26">
        <f t="shared" ref="I148:I149" si="16">G148/C148*100-100</f>
        <v>200</v>
      </c>
    </row>
    <row r="149" spans="1:9" x14ac:dyDescent="0.3">
      <c r="A149" s="39" t="s">
        <v>16</v>
      </c>
      <c r="B149" s="39">
        <v>3</v>
      </c>
      <c r="C149" s="146">
        <v>1</v>
      </c>
      <c r="D149" s="48">
        <v>1</v>
      </c>
      <c r="E149" s="48">
        <v>1</v>
      </c>
      <c r="F149" s="48" t="s">
        <v>13</v>
      </c>
      <c r="G149" s="147">
        <v>2</v>
      </c>
      <c r="H149" s="26" t="s">
        <v>13</v>
      </c>
      <c r="I149" s="26">
        <f t="shared" si="16"/>
        <v>100</v>
      </c>
    </row>
    <row r="150" spans="1:9" ht="15" thickBot="1" x14ac:dyDescent="0.35">
      <c r="A150" s="39" t="s">
        <v>16</v>
      </c>
      <c r="B150" s="39">
        <v>4</v>
      </c>
      <c r="C150" s="146" t="s">
        <v>13</v>
      </c>
      <c r="D150" s="48" t="s">
        <v>13</v>
      </c>
      <c r="E150" s="48"/>
      <c r="F150" s="48" t="s">
        <v>13</v>
      </c>
      <c r="G150" s="147" t="s">
        <v>13</v>
      </c>
      <c r="H150" s="26"/>
      <c r="I150" s="26" t="s">
        <v>13</v>
      </c>
    </row>
    <row r="151" spans="1:9" ht="15" thickBot="1" x14ac:dyDescent="0.35">
      <c r="A151" s="43" t="s">
        <v>16</v>
      </c>
      <c r="B151" s="43"/>
      <c r="C151" s="81">
        <v>2</v>
      </c>
      <c r="D151" s="77">
        <v>5</v>
      </c>
      <c r="E151" s="77">
        <v>3</v>
      </c>
      <c r="F151" s="77">
        <v>1</v>
      </c>
      <c r="G151" s="78">
        <v>5</v>
      </c>
      <c r="H151" s="34">
        <f>G151/F151*100-100</f>
        <v>400</v>
      </c>
      <c r="I151" s="34">
        <f>G151/C151*100-100</f>
        <v>150</v>
      </c>
    </row>
    <row r="152" spans="1:9" x14ac:dyDescent="0.3">
      <c r="A152" s="39" t="s">
        <v>18</v>
      </c>
      <c r="B152" s="39">
        <v>1</v>
      </c>
      <c r="C152" s="178">
        <v>4</v>
      </c>
      <c r="D152" s="48">
        <v>3</v>
      </c>
      <c r="E152" s="48">
        <v>2</v>
      </c>
      <c r="F152" s="48" t="s">
        <v>13</v>
      </c>
      <c r="G152" s="147">
        <v>1</v>
      </c>
      <c r="H152" s="26" t="s">
        <v>13</v>
      </c>
      <c r="I152" s="26">
        <f t="shared" ref="I152:I153" si="17">G152/C152*100-100</f>
        <v>-75</v>
      </c>
    </row>
    <row r="153" spans="1:9" x14ac:dyDescent="0.3">
      <c r="A153" s="35" t="s">
        <v>18</v>
      </c>
      <c r="B153" s="35">
        <v>2</v>
      </c>
      <c r="C153" s="105">
        <v>4</v>
      </c>
      <c r="D153" s="106">
        <v>1</v>
      </c>
      <c r="E153" s="106">
        <v>1</v>
      </c>
      <c r="F153" s="106" t="s">
        <v>13</v>
      </c>
      <c r="G153" s="107">
        <v>1</v>
      </c>
      <c r="H153" s="26" t="s">
        <v>13</v>
      </c>
      <c r="I153" s="26">
        <f t="shared" si="17"/>
        <v>-75</v>
      </c>
    </row>
    <row r="154" spans="1:9" x14ac:dyDescent="0.3">
      <c r="A154" s="181" t="s">
        <v>18</v>
      </c>
      <c r="B154" s="181">
        <v>3</v>
      </c>
      <c r="C154" s="146" t="s">
        <v>13</v>
      </c>
      <c r="D154" s="182" t="s">
        <v>13</v>
      </c>
      <c r="E154" s="182">
        <v>1</v>
      </c>
      <c r="F154" s="182" t="s">
        <v>13</v>
      </c>
      <c r="G154" s="183" t="s">
        <v>13</v>
      </c>
      <c r="H154" s="26" t="s">
        <v>13</v>
      </c>
      <c r="I154" s="26" t="s">
        <v>13</v>
      </c>
    </row>
    <row r="155" spans="1:9" ht="15" thickBot="1" x14ac:dyDescent="0.35">
      <c r="A155" s="181" t="s">
        <v>18</v>
      </c>
      <c r="B155" s="181">
        <v>4</v>
      </c>
      <c r="C155" s="184" t="s">
        <v>13</v>
      </c>
      <c r="D155" s="48" t="s">
        <v>13</v>
      </c>
      <c r="E155" s="48" t="s">
        <v>13</v>
      </c>
      <c r="F155" s="48" t="s">
        <v>13</v>
      </c>
      <c r="G155" s="147" t="s">
        <v>13</v>
      </c>
      <c r="H155" s="83" t="s">
        <v>13</v>
      </c>
      <c r="I155" s="83" t="s">
        <v>13</v>
      </c>
    </row>
    <row r="156" spans="1:9" ht="15" thickBot="1" x14ac:dyDescent="0.35">
      <c r="A156" s="43" t="s">
        <v>18</v>
      </c>
      <c r="B156" s="185"/>
      <c r="C156" s="81">
        <v>8</v>
      </c>
      <c r="D156" s="51">
        <v>4</v>
      </c>
      <c r="E156" s="51">
        <v>4</v>
      </c>
      <c r="F156" s="51" t="s">
        <v>13</v>
      </c>
      <c r="G156" s="82">
        <v>2</v>
      </c>
      <c r="H156" s="34" t="s">
        <v>13</v>
      </c>
      <c r="I156" s="34">
        <f>G156/C156*100-100</f>
        <v>-75</v>
      </c>
    </row>
    <row r="157" spans="1:9" ht="15" thickBot="1" x14ac:dyDescent="0.35">
      <c r="A157" s="168" t="s">
        <v>31</v>
      </c>
      <c r="B157" s="186"/>
      <c r="C157" s="187">
        <v>12</v>
      </c>
      <c r="D157" s="187">
        <v>9</v>
      </c>
      <c r="E157" s="187">
        <v>10</v>
      </c>
      <c r="F157" s="187">
        <v>2</v>
      </c>
      <c r="G157" s="187">
        <v>9</v>
      </c>
      <c r="H157" s="86">
        <f>G157/F157*100-100</f>
        <v>350</v>
      </c>
      <c r="I157" s="150">
        <f>G157/C157*100-100</f>
        <v>-25</v>
      </c>
    </row>
    <row r="158" spans="1:9" ht="15" thickBot="1" x14ac:dyDescent="0.35">
      <c r="A158" s="43" t="s">
        <v>32</v>
      </c>
      <c r="B158" s="43"/>
      <c r="C158" s="188">
        <v>2710</v>
      </c>
      <c r="D158" s="189">
        <v>2440</v>
      </c>
      <c r="E158" s="189">
        <v>829</v>
      </c>
      <c r="F158" s="189">
        <v>945</v>
      </c>
      <c r="G158" s="190">
        <v>2398</v>
      </c>
      <c r="H158" s="34">
        <f>G158/F158*100-100</f>
        <v>153.75661375661375</v>
      </c>
      <c r="I158" s="127">
        <f>G158/C158*100-100</f>
        <v>-11.512915129151295</v>
      </c>
    </row>
    <row r="160" spans="1:9" x14ac:dyDescent="0.3">
      <c r="A160" s="191" t="s">
        <v>33</v>
      </c>
    </row>
    <row r="161" spans="1:6" x14ac:dyDescent="0.3">
      <c r="A161" s="191" t="s">
        <v>34</v>
      </c>
    </row>
    <row r="162" spans="1:6" x14ac:dyDescent="0.3">
      <c r="A162" s="191" t="s">
        <v>35</v>
      </c>
    </row>
    <row r="163" spans="1:6" x14ac:dyDescent="0.3">
      <c r="A163" s="191"/>
    </row>
    <row r="164" spans="1:6" x14ac:dyDescent="0.3">
      <c r="F164" s="192" t="s">
        <v>36</v>
      </c>
    </row>
    <row r="165" spans="1:6" x14ac:dyDescent="0.3">
      <c r="F165" s="192" t="s">
        <v>37</v>
      </c>
    </row>
  </sheetData>
  <mergeCells count="47">
    <mergeCell ref="A146:B146"/>
    <mergeCell ref="A151:B151"/>
    <mergeCell ref="A156:B156"/>
    <mergeCell ref="A157:B157"/>
    <mergeCell ref="A158:B158"/>
    <mergeCell ref="A122:B122"/>
    <mergeCell ref="A128:B128"/>
    <mergeCell ref="A134:B134"/>
    <mergeCell ref="A135:B135"/>
    <mergeCell ref="A136:I136"/>
    <mergeCell ref="A141:B141"/>
    <mergeCell ref="A98:B98"/>
    <mergeCell ref="A104:B104"/>
    <mergeCell ref="A105:B105"/>
    <mergeCell ref="A106:I106"/>
    <mergeCell ref="A110:B110"/>
    <mergeCell ref="A116:B116"/>
    <mergeCell ref="A75:B75"/>
    <mergeCell ref="A76:B76"/>
    <mergeCell ref="A77:I77"/>
    <mergeCell ref="A80:B80"/>
    <mergeCell ref="A86:B86"/>
    <mergeCell ref="A92:B92"/>
    <mergeCell ref="A57:B57"/>
    <mergeCell ref="A58:B58"/>
    <mergeCell ref="A59:I59"/>
    <mergeCell ref="A63:B63"/>
    <mergeCell ref="A67:B67"/>
    <mergeCell ref="A71:B71"/>
    <mergeCell ref="A31:B31"/>
    <mergeCell ref="A32:I32"/>
    <mergeCell ref="A36:B36"/>
    <mergeCell ref="A41:B41"/>
    <mergeCell ref="A47:B47"/>
    <mergeCell ref="A52:B52"/>
    <mergeCell ref="A6:I6"/>
    <mergeCell ref="A10:B10"/>
    <mergeCell ref="A15:B15"/>
    <mergeCell ref="A20:B20"/>
    <mergeCell ref="A25:B25"/>
    <mergeCell ref="A30:B30"/>
    <mergeCell ref="A2:I2"/>
    <mergeCell ref="A4:A5"/>
    <mergeCell ref="B4:B5"/>
    <mergeCell ref="C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2025-01-15T09:16:24Z</dcterms:created>
  <dcterms:modified xsi:type="dcterms:W3CDTF">2025-01-15T09:16:42Z</dcterms:modified>
</cp:coreProperties>
</file>