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4 12\"/>
    </mc:Choice>
  </mc:AlternateContent>
  <xr:revisionPtr revIDLastSave="0" documentId="8_{09A69D05-B77D-442B-B22F-001E09D8DBF1}" xr6:coauthVersionLast="47" xr6:coauthVersionMax="47" xr10:uidLastSave="{00000000-0000-0000-0000-000000000000}"/>
  <bookViews>
    <workbookView xWindow="-108" yWindow="-108" windowWidth="23256" windowHeight="12456" xr2:uid="{3C7F21B5-CDF5-4C06-9493-0D64CAD6FF6C}"/>
  </bookViews>
  <sheets>
    <sheet name="2024 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" i="1" l="1"/>
  <c r="O46" i="1"/>
  <c r="P45" i="1"/>
  <c r="O45" i="1"/>
  <c r="P44" i="1"/>
  <c r="O44" i="1"/>
  <c r="P43" i="1"/>
  <c r="O43" i="1"/>
  <c r="P42" i="1"/>
  <c r="O42" i="1"/>
  <c r="P41" i="1"/>
  <c r="O41" i="1"/>
  <c r="P39" i="1"/>
  <c r="O39" i="1"/>
  <c r="P38" i="1"/>
  <c r="O38" i="1"/>
  <c r="P37" i="1"/>
  <c r="O37" i="1"/>
  <c r="P36" i="1"/>
  <c r="O36" i="1"/>
  <c r="P35" i="1"/>
  <c r="O35" i="1"/>
  <c r="P34" i="1"/>
  <c r="O34" i="1"/>
  <c r="P32" i="1"/>
  <c r="O32" i="1"/>
  <c r="P31" i="1"/>
  <c r="O31" i="1"/>
  <c r="P30" i="1"/>
  <c r="O30" i="1"/>
  <c r="P29" i="1"/>
  <c r="O29" i="1"/>
  <c r="P28" i="1"/>
  <c r="O28" i="1"/>
  <c r="P25" i="1"/>
  <c r="O25" i="1"/>
  <c r="P23" i="1"/>
  <c r="O23" i="1"/>
  <c r="P22" i="1"/>
  <c r="O22" i="1"/>
  <c r="P19" i="1"/>
  <c r="O19" i="1"/>
  <c r="P18" i="1"/>
  <c r="O18" i="1"/>
  <c r="P17" i="1"/>
  <c r="O17" i="1"/>
  <c r="P16" i="1"/>
  <c r="O16" i="1"/>
  <c r="P15" i="1"/>
  <c r="O15" i="1"/>
  <c r="P14" i="1"/>
  <c r="O14" i="1"/>
  <c r="P12" i="1"/>
  <c r="O12" i="1"/>
  <c r="P11" i="1"/>
  <c r="O11" i="1"/>
  <c r="P10" i="1"/>
  <c r="O10" i="1"/>
  <c r="P9" i="1"/>
  <c r="O9" i="1"/>
  <c r="P8" i="1"/>
  <c r="O8" i="1"/>
  <c r="P7" i="1"/>
  <c r="O7" i="1"/>
</calcChain>
</file>

<file path=xl/sharedStrings.xml><?xml version="1.0" encoding="utf-8"?>
<sst xmlns="http://schemas.openxmlformats.org/spreadsheetml/2006/main" count="110" uniqueCount="37">
  <si>
    <t xml:space="preserve">Galvijų skerdenų vidutinis svoris Lietuvos įmonėse 2024 m. sausio–gruodžio mėn., kg </t>
  </si>
  <si>
    <t>Kategorija pagal
raumeningumą</t>
  </si>
  <si>
    <t>Pokytis %</t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</si>
  <si>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</si>
  <si>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</si>
  <si>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</si>
  <si>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</si>
  <si>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</si>
  <si>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</si>
  <si>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</si>
  <si>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</si>
  <si>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</si>
  <si>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</si>
  <si>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</si>
  <si>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</si>
  <si>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</si>
  <si>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</si>
  <si>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</si>
  <si>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</si>
  <si>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</si>
  <si>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</si>
  <si>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</si>
  <si>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</si>
  <si>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</si>
  <si>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</si>
  <si>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Jaučiai (C ):</t>
  </si>
  <si>
    <t>-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</si>
  <si>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</si>
  <si>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</si>
  <si>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</si>
  <si>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</si>
  <si>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</si>
  <si>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</si>
  <si>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 xml:space="preserve">* lyginant 2024 m. gruodžio mėn. su 2024 m. lapkričio  mėn. </t>
  </si>
  <si>
    <t>** lyginant 2024 m. gruodžio mėn. su 2023 m. gruodžio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</si>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</sst>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7" fillId="0" borderId="12" xfId="0" quotePrefix="1" applyNumberFormat="1" applyFont="1" applyBorder="1" applyAlignment="1">
      <alignment horizontal="right" vertical="center" indent="1"/>
    </xf>
    <xf numFmtId="2" fontId="7" fillId="0" borderId="1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6" fillId="0" borderId="0" xfId="0" applyFont="1" applyAlignment="1">
      <alignment horizontal="center"/>
    </xf>
    <xf numFmtId="2" fontId="7" fillId="0" borderId="14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5" xfId="0" quotePrefix="1" applyNumberFormat="1" applyFont="1" applyBorder="1" applyAlignment="1">
      <alignment horizontal="right" vertical="center" indent="1"/>
    </xf>
    <xf numFmtId="2" fontId="7" fillId="0" borderId="15" xfId="0" applyNumberFormat="1" applyFont="1" applyBorder="1" applyAlignment="1">
      <alignment horizontal="right" vertical="center" indent="1"/>
    </xf>
    <xf numFmtId="2" fontId="7" fillId="0" borderId="16" xfId="0" applyNumberFormat="1" applyFont="1" applyBorder="1" applyAlignment="1">
      <alignment horizontal="right" vertical="center" indent="1"/>
    </xf>
    <xf numFmtId="2" fontId="7" fillId="0" borderId="17" xfId="0" applyNumberFormat="1" applyFont="1" applyBorder="1" applyAlignment="1">
      <alignment horizontal="right" vertical="center" indent="1"/>
    </xf>
    <xf numFmtId="2" fontId="7" fillId="0" borderId="18" xfId="0" applyNumberFormat="1" applyFont="1" applyBorder="1" applyAlignment="1">
      <alignment horizontal="right" vertical="center" indent="1"/>
    </xf>
    <xf numFmtId="2" fontId="8" fillId="3" borderId="19" xfId="0" applyNumberFormat="1" applyFont="1" applyFill="1" applyBorder="1" applyAlignment="1">
      <alignment horizontal="center"/>
    </xf>
    <xf numFmtId="2" fontId="9" fillId="3" borderId="20" xfId="0" applyNumberFormat="1" applyFont="1" applyFill="1" applyBorder="1" applyAlignment="1">
      <alignment horizontal="right" vertical="center" indent="1"/>
    </xf>
    <xf numFmtId="2" fontId="9" fillId="3" borderId="21" xfId="0" applyNumberFormat="1" applyFont="1" applyFill="1" applyBorder="1" applyAlignment="1">
      <alignment horizontal="right" vertical="center" indent="1"/>
    </xf>
    <xf numFmtId="2" fontId="9" fillId="3" borderId="20" xfId="0" quotePrefix="1" applyNumberFormat="1" applyFont="1" applyFill="1" applyBorder="1" applyAlignment="1">
      <alignment horizontal="right" vertical="center" indent="1"/>
    </xf>
    <xf numFmtId="2" fontId="9" fillId="3" borderId="19" xfId="0" quotePrefix="1" applyNumberFormat="1" applyFont="1" applyFill="1" applyBorder="1" applyAlignment="1">
      <alignment horizontal="right" vertical="center" indent="1"/>
    </xf>
    <xf numFmtId="0" fontId="8" fillId="0" borderId="19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2" fontId="7" fillId="0" borderId="22" xfId="0" quotePrefix="1" applyNumberFormat="1" applyFont="1" applyBorder="1" applyAlignment="1">
      <alignment horizontal="right" vertical="center" indent="1"/>
    </xf>
    <xf numFmtId="2" fontId="7" fillId="0" borderId="23" xfId="0" quotePrefix="1" applyNumberFormat="1" applyFont="1" applyBorder="1" applyAlignment="1">
      <alignment horizontal="right" vertical="center" indent="1"/>
    </xf>
    <xf numFmtId="2" fontId="7" fillId="0" borderId="24" xfId="0" quotePrefix="1" applyNumberFormat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2" fontId="7" fillId="0" borderId="27" xfId="0" applyNumberFormat="1" applyFont="1" applyBorder="1" applyAlignment="1">
      <alignment horizontal="right" vertical="center" indent="1"/>
    </xf>
    <xf numFmtId="2" fontId="7" fillId="0" borderId="28" xfId="0" applyNumberFormat="1" applyFont="1" applyBorder="1" applyAlignment="1">
      <alignment horizontal="right" vertical="center" indent="1"/>
    </xf>
    <xf numFmtId="0" fontId="8" fillId="3" borderId="19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2" fontId="7" fillId="0" borderId="25" xfId="0" quotePrefix="1" applyNumberFormat="1" applyFont="1" applyBorder="1" applyAlignment="1">
      <alignment horizontal="right" vertical="center" indent="1"/>
    </xf>
    <xf numFmtId="2" fontId="7" fillId="0" borderId="26" xfId="0" quotePrefix="1" applyNumberFormat="1" applyFont="1" applyBorder="1" applyAlignment="1">
      <alignment horizontal="right" vertical="center" indent="1"/>
    </xf>
    <xf numFmtId="2" fontId="7" fillId="0" borderId="27" xfId="0" quotePrefix="1" applyNumberFormat="1" applyFont="1" applyBorder="1" applyAlignment="1">
      <alignment horizontal="right" vertical="center" indent="1"/>
    </xf>
    <xf numFmtId="2" fontId="7" fillId="0" borderId="17" xfId="0" quotePrefix="1" applyNumberFormat="1" applyFont="1" applyBorder="1" applyAlignment="1">
      <alignment horizontal="right" vertical="center" indent="1"/>
    </xf>
    <xf numFmtId="2" fontId="7" fillId="0" borderId="28" xfId="0" quotePrefix="1" applyNumberFormat="1" applyFont="1" applyBorder="1" applyAlignment="1">
      <alignment horizontal="right" vertical="center" indent="1"/>
    </xf>
    <xf numFmtId="2" fontId="10" fillId="0" borderId="25" xfId="0" quotePrefix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wrapText="1" indent="1"/>
    </xf>
    <xf numFmtId="2" fontId="10" fillId="0" borderId="26" xfId="0" quotePrefix="1" applyNumberFormat="1" applyFont="1" applyBorder="1" applyAlignment="1">
      <alignment horizontal="right" vertical="center" wrapText="1" indent="1"/>
    </xf>
    <xf numFmtId="2" fontId="10" fillId="0" borderId="22" xfId="0" quotePrefix="1" applyNumberFormat="1" applyFont="1" applyBorder="1" applyAlignment="1">
      <alignment horizontal="right" vertical="center" wrapText="1" indent="1"/>
    </xf>
    <xf numFmtId="2" fontId="10" fillId="0" borderId="23" xfId="0" quotePrefix="1" applyNumberFormat="1" applyFont="1" applyBorder="1" applyAlignment="1">
      <alignment horizontal="right" vertical="center" wrapText="1" indent="1"/>
    </xf>
    <xf numFmtId="2" fontId="10" fillId="0" borderId="24" xfId="0" quotePrefix="1" applyNumberFormat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0" fillId="0" borderId="22" xfId="0" quotePrefix="1" applyNumberFormat="1" applyFont="1" applyBorder="1" applyAlignment="1">
      <alignment horizontal="right" vertical="center" indent="1"/>
    </xf>
    <xf numFmtId="2" fontId="10" fillId="0" borderId="23" xfId="0" quotePrefix="1" applyNumberFormat="1" applyFont="1" applyBorder="1" applyAlignment="1">
      <alignment horizontal="right" vertical="center" indent="1"/>
    </xf>
    <xf numFmtId="2" fontId="10" fillId="0" borderId="24" xfId="0" quotePrefix="1" applyNumberFormat="1" applyFont="1" applyBorder="1" applyAlignment="1">
      <alignment horizontal="right" vertical="center" indent="1"/>
    </xf>
    <xf numFmtId="0" fontId="8" fillId="3" borderId="29" xfId="0" applyFont="1" applyFill="1" applyBorder="1" applyAlignment="1">
      <alignment horizontal="center"/>
    </xf>
    <xf numFmtId="2" fontId="9" fillId="3" borderId="30" xfId="0" quotePrefix="1" applyNumberFormat="1" applyFont="1" applyFill="1" applyBorder="1" applyAlignment="1">
      <alignment horizontal="right" vertical="center" indent="1"/>
    </xf>
    <xf numFmtId="2" fontId="9" fillId="3" borderId="31" xfId="0" quotePrefix="1" applyNumberFormat="1" applyFont="1" applyFill="1" applyBorder="1" applyAlignment="1">
      <alignment horizontal="right" vertical="center" indent="1"/>
    </xf>
    <xf numFmtId="2" fontId="9" fillId="3" borderId="23" xfId="0" quotePrefix="1" applyNumberFormat="1" applyFont="1" applyFill="1" applyBorder="1" applyAlignment="1">
      <alignment horizontal="right" vertical="center" indent="1"/>
    </xf>
    <xf numFmtId="0" fontId="8" fillId="4" borderId="18" xfId="0" applyFont="1" applyFill="1" applyBorder="1" applyAlignment="1">
      <alignment horizontal="center"/>
    </xf>
    <xf numFmtId="2" fontId="9" fillId="4" borderId="32" xfId="0" applyNumberFormat="1" applyFont="1" applyFill="1" applyBorder="1" applyAlignment="1">
      <alignment horizontal="right" vertical="center" indent="1"/>
    </xf>
    <xf numFmtId="2" fontId="9" fillId="4" borderId="33" xfId="0" applyNumberFormat="1" applyFont="1" applyFill="1" applyBorder="1" applyAlignment="1">
      <alignment horizontal="right" vertical="center" indent="1"/>
    </xf>
    <xf numFmtId="2" fontId="9" fillId="4" borderId="34" xfId="0" applyNumberFormat="1" applyFont="1" applyFill="1" applyBorder="1" applyAlignment="1">
      <alignment horizontal="right" vertical="center" indent="1"/>
    </xf>
    <xf numFmtId="2" fontId="9" fillId="4" borderId="35" xfId="0" quotePrefix="1" applyNumberFormat="1" applyFont="1" applyFill="1" applyBorder="1" applyAlignment="1">
      <alignment horizontal="right" vertical="center" indent="1"/>
    </xf>
    <xf numFmtId="2" fontId="9" fillId="4" borderId="36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1" fillId="0" borderId="0" xfId="0" applyNumberFormat="1" applyFont="1" applyAlignment="1">
      <alignment horizontal="right" indent="1"/>
    </xf>
    <xf numFmtId="0" fontId="3" fillId="0" borderId="0" xfId="0" applyFont="1"/>
    <xf numFmtId="0" fontId="12" fillId="0" borderId="0" xfId="0" applyFont="1"/>
    <xf numFmtId="3" fontId="0" fillId="0" borderId="0" xfId="0" applyNumberFormat="1"/>
    <xf numFmtId="3" fontId="4" fillId="0" borderId="0" xfId="0" applyNumberFormat="1" applyFont="1"/>
    <xf numFmtId="0" fontId="5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Alignment="1">
      <alignment vertical="center" wrapText="1"/>
    </xf>
  </cellXfs>
  <cellStyles count="3">
    <cellStyle name="Normal" xfId="0" builtinId="0"/>
    <cellStyle name="Normal 2 2" xfId="2" xr:uid="{A2FE3295-0A73-4BBD-B69C-68A39A8E03CF}"/>
    <cellStyle name="Normal_Sheet1" xfId="1" xr:uid="{AEBEDADD-DCD8-4FCB-BF1B-256B6A38F8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D1A1-D44E-4A96-99FC-B01E08BB76FF}">
  <dimension ref="A2:P53"/>
  <sheetViews>
    <sheetView showGridLines="0" tabSelected="1" workbookViewId="0">
      <selection activeCell="O56" sqref="O56"/>
    </sheetView>
  </sheetViews>
  <sheetFormatPr defaultRowHeight="14.4" x14ac:dyDescent="0.3"/>
  <cols>
    <col min="1" max="1" width="13.88671875" customWidth="1"/>
  </cols>
  <sheetData>
    <row r="2" spans="1:16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spans="1:16" x14ac:dyDescent="0.3">
      <c r="A4" s="2" t="s">
        <v>1</v>
      </c>
      <c r="B4" s="3">
        <v>2023</v>
      </c>
      <c r="C4" s="4">
        <v>2024</v>
      </c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7" t="s">
        <v>2</v>
      </c>
      <c r="P4" s="8"/>
    </row>
    <row r="5" spans="1:16" x14ac:dyDescent="0.3">
      <c r="A5" s="9"/>
      <c r="B5" s="10" t="s">
        <v>3</v>
      </c>
      <c r="C5" s="11" t="s">
        <v>4</v>
      </c>
      <c r="D5" s="11" t="s">
        <v>5</v>
      </c>
      <c r="E5" s="11" t="s">
        <v>6</v>
      </c>
      <c r="F5" s="10" t="s">
        <v>7</v>
      </c>
      <c r="G5" s="12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3</v>
      </c>
      <c r="O5" s="13" t="s">
        <v>15</v>
      </c>
      <c r="P5" s="14" t="s">
        <v>16</v>
      </c>
    </row>
    <row r="6" spans="1:16" x14ac:dyDescent="0.3">
      <c r="A6" s="15" t="s">
        <v>17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3">
      <c r="A7" s="16" t="s">
        <v>18</v>
      </c>
      <c r="B7" s="17">
        <v>428.96714285714285</v>
      </c>
      <c r="C7" s="18">
        <v>379.89600000000002</v>
      </c>
      <c r="D7" s="18">
        <v>487.07600000000002</v>
      </c>
      <c r="E7" s="18">
        <v>445.38166666666666</v>
      </c>
      <c r="F7" s="18">
        <v>399.27125000000001</v>
      </c>
      <c r="G7" s="18">
        <v>482.25062500000001</v>
      </c>
      <c r="H7" s="18">
        <v>421.76035714285717</v>
      </c>
      <c r="I7" s="18">
        <v>416.15333333333336</v>
      </c>
      <c r="J7" s="18">
        <v>477.08199999999999</v>
      </c>
      <c r="K7" s="18">
        <v>478.76</v>
      </c>
      <c r="L7" s="18">
        <v>385.85666666666663</v>
      </c>
      <c r="M7" s="18">
        <v>466</v>
      </c>
      <c r="N7" s="19">
        <v>409.26</v>
      </c>
      <c r="O7" s="20">
        <f>(N7/M7-1)*100</f>
        <v>-12.175965665236054</v>
      </c>
      <c r="P7" s="20">
        <f>(N7/B7-1)*100</f>
        <v>-4.5940914555560379</v>
      </c>
    </row>
    <row r="8" spans="1:16" x14ac:dyDescent="0.3">
      <c r="A8" s="21" t="s">
        <v>19</v>
      </c>
      <c r="B8" s="22">
        <v>389.26694901960786</v>
      </c>
      <c r="C8" s="23">
        <v>398.84681848184823</v>
      </c>
      <c r="D8" s="20">
        <v>407.92</v>
      </c>
      <c r="E8" s="20">
        <v>398.92690425531907</v>
      </c>
      <c r="F8" s="20">
        <v>390.24237628865978</v>
      </c>
      <c r="G8" s="20">
        <v>401.39540663900419</v>
      </c>
      <c r="H8" s="20">
        <v>391.54887847222221</v>
      </c>
      <c r="I8" s="20">
        <v>393.84887466666669</v>
      </c>
      <c r="J8" s="20">
        <v>388.03519475655429</v>
      </c>
      <c r="K8" s="20">
        <v>383.79624146981627</v>
      </c>
      <c r="L8" s="20">
        <v>381.28849591280652</v>
      </c>
      <c r="M8" s="20">
        <v>392.01746524064174</v>
      </c>
      <c r="N8" s="24">
        <v>398.21908860759493</v>
      </c>
      <c r="O8" s="20">
        <f t="shared" ref="O8:O11" si="0">(N8/M8-1)*100</f>
        <v>1.5819762936190251</v>
      </c>
      <c r="P8" s="20">
        <f t="shared" ref="P8:P11" si="1">(N8/B8-1)*100</f>
        <v>2.299743045366065</v>
      </c>
    </row>
    <row r="9" spans="1:16" x14ac:dyDescent="0.3">
      <c r="A9" s="21" t="s">
        <v>20</v>
      </c>
      <c r="B9" s="22">
        <v>346.19151859099804</v>
      </c>
      <c r="C9" s="23">
        <v>359.16567049180327</v>
      </c>
      <c r="D9" s="23">
        <v>353.95288636363637</v>
      </c>
      <c r="E9" s="23">
        <v>352.11027118644074</v>
      </c>
      <c r="F9" s="23">
        <v>351.60847342398023</v>
      </c>
      <c r="G9" s="23">
        <v>347.91869137670199</v>
      </c>
      <c r="H9" s="23">
        <v>350.29631826401447</v>
      </c>
      <c r="I9" s="23">
        <v>338.09628129829986</v>
      </c>
      <c r="J9" s="23">
        <v>349.00695291479821</v>
      </c>
      <c r="K9" s="23">
        <v>347.39591391941389</v>
      </c>
      <c r="L9" s="23">
        <v>337.17524226804119</v>
      </c>
      <c r="M9" s="23">
        <v>348.85900159744409</v>
      </c>
      <c r="N9" s="25">
        <v>353.20406794055197</v>
      </c>
      <c r="O9" s="20">
        <f t="shared" si="0"/>
        <v>1.2455078765952976</v>
      </c>
      <c r="P9" s="20">
        <f t="shared" si="1"/>
        <v>2.0256271378614521</v>
      </c>
    </row>
    <row r="10" spans="1:16" x14ac:dyDescent="0.3">
      <c r="A10" s="21" t="s">
        <v>21</v>
      </c>
      <c r="B10" s="22">
        <v>298.28920704845814</v>
      </c>
      <c r="C10" s="23">
        <v>298.65856133828999</v>
      </c>
      <c r="D10" s="23">
        <v>307.24001564310544</v>
      </c>
      <c r="E10" s="23">
        <v>301.13607492625368</v>
      </c>
      <c r="F10" s="23">
        <v>298.80475949367087</v>
      </c>
      <c r="G10" s="23">
        <v>298.93257584683357</v>
      </c>
      <c r="H10" s="23">
        <v>299.35839639639642</v>
      </c>
      <c r="I10" s="23">
        <v>290.83097460595445</v>
      </c>
      <c r="J10" s="23">
        <v>298.87577474747474</v>
      </c>
      <c r="K10" s="23">
        <v>292.28243485211829</v>
      </c>
      <c r="L10" s="23">
        <v>289.64910265363136</v>
      </c>
      <c r="M10" s="23">
        <v>297.14570222929933</v>
      </c>
      <c r="N10" s="25">
        <v>297.99727965367964</v>
      </c>
      <c r="O10" s="20">
        <f t="shared" si="0"/>
        <v>0.2865858122770959</v>
      </c>
      <c r="P10" s="20">
        <f t="shared" si="1"/>
        <v>-9.7867233503712292E-2</v>
      </c>
    </row>
    <row r="11" spans="1:16" x14ac:dyDescent="0.3">
      <c r="A11" s="21" t="s">
        <v>22</v>
      </c>
      <c r="B11" s="26">
        <v>205.40858113207545</v>
      </c>
      <c r="C11" s="27">
        <v>220.80081690140847</v>
      </c>
      <c r="D11" s="27">
        <v>221.84000785340314</v>
      </c>
      <c r="E11" s="27">
        <v>226.39871562500002</v>
      </c>
      <c r="F11" s="27">
        <v>212.55412672176308</v>
      </c>
      <c r="G11" s="27">
        <v>216.37398295454548</v>
      </c>
      <c r="H11" s="27">
        <v>215.25601904761905</v>
      </c>
      <c r="I11" s="27">
        <v>218.56929963898915</v>
      </c>
      <c r="J11" s="27">
        <v>209.19778865979382</v>
      </c>
      <c r="K11" s="28">
        <v>218.2958389261745</v>
      </c>
      <c r="L11" s="23">
        <v>221.32303124999999</v>
      </c>
      <c r="M11" s="23">
        <v>226.98647601476017</v>
      </c>
      <c r="N11" s="25">
        <v>216.15951173708922</v>
      </c>
      <c r="O11" s="20">
        <f t="shared" si="0"/>
        <v>-4.7698719623132551</v>
      </c>
      <c r="P11" s="20">
        <f t="shared" si="1"/>
        <v>5.2339247687520185</v>
      </c>
    </row>
    <row r="12" spans="1:16" x14ac:dyDescent="0.3">
      <c r="A12" s="29" t="s">
        <v>23</v>
      </c>
      <c r="B12" s="30">
        <v>308.28036750000001</v>
      </c>
      <c r="C12" s="30">
        <v>314.83788174715909</v>
      </c>
      <c r="D12" s="30">
        <v>320.59614117647061</v>
      </c>
      <c r="E12" s="30">
        <v>318.07031861198737</v>
      </c>
      <c r="F12" s="30">
        <v>313.95429955527317</v>
      </c>
      <c r="G12" s="30">
        <v>318.32587347507842</v>
      </c>
      <c r="H12" s="30">
        <v>317.85327318410231</v>
      </c>
      <c r="I12" s="30">
        <v>311.75479910532738</v>
      </c>
      <c r="J12" s="30">
        <v>314.4686098843323</v>
      </c>
      <c r="K12" s="31">
        <v>310.0219915390814</v>
      </c>
      <c r="L12" s="31">
        <v>305.60466143344712</v>
      </c>
      <c r="M12" s="31">
        <v>317.47272169811316</v>
      </c>
      <c r="N12" s="31">
        <v>313.8431479346782</v>
      </c>
      <c r="O12" s="32">
        <f>(N12/M12-1)*100</f>
        <v>-1.1432710640526644</v>
      </c>
      <c r="P12" s="33">
        <f>(N12/B12-1)*100</f>
        <v>1.8044549770682927</v>
      </c>
    </row>
    <row r="13" spans="1:16" x14ac:dyDescent="0.3">
      <c r="A13" s="34" t="s">
        <v>24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3">
      <c r="A14" s="35" t="s">
        <v>18</v>
      </c>
      <c r="B14" s="36">
        <v>745.38</v>
      </c>
      <c r="C14" s="37">
        <v>424.71000000000004</v>
      </c>
      <c r="D14" s="37">
        <v>441.84666666666664</v>
      </c>
      <c r="E14" s="37">
        <v>485.66724999999997</v>
      </c>
      <c r="F14" s="37">
        <v>562.07285714285717</v>
      </c>
      <c r="G14" s="37">
        <v>562.93500000000006</v>
      </c>
      <c r="H14" s="37">
        <v>565.38099999999997</v>
      </c>
      <c r="I14" s="37">
        <v>502.80571428571432</v>
      </c>
      <c r="J14" s="37">
        <v>466.2</v>
      </c>
      <c r="K14" s="37">
        <v>539.09333333333336</v>
      </c>
      <c r="L14" s="37">
        <v>507.59</v>
      </c>
      <c r="M14" s="37">
        <v>562.72142857142865</v>
      </c>
      <c r="N14" s="38">
        <v>552.17692307692312</v>
      </c>
      <c r="O14" s="20">
        <f>(N14/M14-1)*100</f>
        <v>-1.8738411155364565</v>
      </c>
      <c r="P14" s="20">
        <f>(N14/B14-1)*100</f>
        <v>-25.920077936499087</v>
      </c>
    </row>
    <row r="15" spans="1:16" x14ac:dyDescent="0.3">
      <c r="A15" s="21" t="s">
        <v>19</v>
      </c>
      <c r="B15" s="39">
        <v>447.29461728395063</v>
      </c>
      <c r="C15" s="23">
        <v>463.60692592592596</v>
      </c>
      <c r="D15" s="23">
        <v>467.1755945945946</v>
      </c>
      <c r="E15" s="23">
        <v>461.5394</v>
      </c>
      <c r="F15" s="23">
        <v>437.62099047619046</v>
      </c>
      <c r="G15" s="23">
        <v>438.9343021582734</v>
      </c>
      <c r="H15" s="23">
        <v>447.01564028776983</v>
      </c>
      <c r="I15" s="23">
        <v>420.74308152173921</v>
      </c>
      <c r="J15" s="23">
        <v>437.72437007874009</v>
      </c>
      <c r="K15" s="23">
        <v>432.3155648854962</v>
      </c>
      <c r="L15" s="23">
        <v>448.21894017094019</v>
      </c>
      <c r="M15" s="23">
        <v>453.33318644067793</v>
      </c>
      <c r="N15" s="40">
        <v>434.41578787878785</v>
      </c>
      <c r="O15" s="20">
        <f t="shared" ref="O15:O18" si="2">(N15/M15-1)*100</f>
        <v>-4.1729569172773484</v>
      </c>
      <c r="P15" s="20">
        <f t="shared" ref="P15:P18" si="3">(N15/B15-1)*100</f>
        <v>-2.8792721636949792</v>
      </c>
    </row>
    <row r="16" spans="1:16" x14ac:dyDescent="0.3">
      <c r="A16" s="21" t="s">
        <v>20</v>
      </c>
      <c r="B16" s="39">
        <v>388.6441103448276</v>
      </c>
      <c r="C16" s="23">
        <v>398.1769855072464</v>
      </c>
      <c r="D16" s="23">
        <v>386.2402048192771</v>
      </c>
      <c r="E16" s="23">
        <v>377.03547590361444</v>
      </c>
      <c r="F16" s="23">
        <v>368.07667889908259</v>
      </c>
      <c r="G16" s="23">
        <v>362.76127652733118</v>
      </c>
      <c r="H16" s="23">
        <v>368.40974733096084</v>
      </c>
      <c r="I16" s="23">
        <v>359.00038129496409</v>
      </c>
      <c r="J16" s="23">
        <v>366.0987193675889</v>
      </c>
      <c r="K16" s="23">
        <v>359.87746863468635</v>
      </c>
      <c r="L16" s="23">
        <v>372.4235660377359</v>
      </c>
      <c r="M16" s="23">
        <v>376.78739484978536</v>
      </c>
      <c r="N16" s="40">
        <v>379.60068205128204</v>
      </c>
      <c r="O16" s="20">
        <f t="shared" si="2"/>
        <v>0.74665109288443166</v>
      </c>
      <c r="P16" s="20">
        <f t="shared" si="3"/>
        <v>-2.3269176227890598</v>
      </c>
    </row>
    <row r="17" spans="1:16" x14ac:dyDescent="0.3">
      <c r="A17" s="21" t="s">
        <v>21</v>
      </c>
      <c r="B17" s="39">
        <v>317.98455882352943</v>
      </c>
      <c r="C17" s="23">
        <v>325.60661830357145</v>
      </c>
      <c r="D17" s="23">
        <v>312.49313636363638</v>
      </c>
      <c r="E17" s="23">
        <v>321.68627107061508</v>
      </c>
      <c r="F17" s="23">
        <v>309.62967061143979</v>
      </c>
      <c r="G17" s="23">
        <v>303.20693015873019</v>
      </c>
      <c r="H17" s="23">
        <v>319.73484991843395</v>
      </c>
      <c r="I17" s="23">
        <v>304.73657799671599</v>
      </c>
      <c r="J17" s="23">
        <v>301.88262754303594</v>
      </c>
      <c r="K17" s="23">
        <v>305.58660037878786</v>
      </c>
      <c r="L17" s="23">
        <v>303.02594330708661</v>
      </c>
      <c r="M17" s="23">
        <v>308.60399110320287</v>
      </c>
      <c r="N17" s="40">
        <v>307.86164207650273</v>
      </c>
      <c r="O17" s="20">
        <f t="shared" si="2"/>
        <v>-0.24055068894163201</v>
      </c>
      <c r="P17" s="20">
        <f t="shared" si="3"/>
        <v>-3.1834617330096737</v>
      </c>
    </row>
    <row r="18" spans="1:16" x14ac:dyDescent="0.3">
      <c r="A18" s="21" t="s">
        <v>22</v>
      </c>
      <c r="B18" s="41">
        <v>223.21260215053761</v>
      </c>
      <c r="C18" s="27">
        <v>238.86755769230768</v>
      </c>
      <c r="D18" s="27">
        <v>233.38312820512817</v>
      </c>
      <c r="E18" s="27">
        <v>264.2001515151515</v>
      </c>
      <c r="F18" s="27">
        <v>237.21860204081636</v>
      </c>
      <c r="G18" s="27">
        <v>237.70515384615388</v>
      </c>
      <c r="H18" s="27">
        <v>235.66765168539325</v>
      </c>
      <c r="I18" s="27">
        <v>245.71106250000003</v>
      </c>
      <c r="J18" s="27">
        <v>233.03172499999999</v>
      </c>
      <c r="K18" s="27">
        <v>237.14983185840708</v>
      </c>
      <c r="L18" s="27">
        <v>236.13078494623656</v>
      </c>
      <c r="M18" s="27">
        <v>231.3033813559322</v>
      </c>
      <c r="N18" s="42">
        <v>219.28407499999997</v>
      </c>
      <c r="O18" s="20">
        <f t="shared" si="2"/>
        <v>-5.196338369752052</v>
      </c>
      <c r="P18" s="20">
        <f t="shared" si="3"/>
        <v>-1.7599934379548099</v>
      </c>
    </row>
    <row r="19" spans="1:16" x14ac:dyDescent="0.3">
      <c r="A19" s="43" t="s">
        <v>23</v>
      </c>
      <c r="B19" s="30">
        <v>332.84402048192771</v>
      </c>
      <c r="C19" s="30">
        <v>344.56123342939486</v>
      </c>
      <c r="D19" s="30">
        <v>334.14488391777513</v>
      </c>
      <c r="E19" s="30">
        <v>346.04782614379087</v>
      </c>
      <c r="F19" s="30">
        <v>331.93058395721926</v>
      </c>
      <c r="G19" s="30">
        <v>332.79599156118144</v>
      </c>
      <c r="H19" s="30">
        <v>343.00707332155474</v>
      </c>
      <c r="I19" s="30">
        <v>334.96752779893382</v>
      </c>
      <c r="J19" s="30">
        <v>327.60391280653943</v>
      </c>
      <c r="K19" s="30">
        <v>329.40166730219255</v>
      </c>
      <c r="L19" s="30">
        <v>330.09277847533627</v>
      </c>
      <c r="M19" s="30">
        <v>333.28812235067437</v>
      </c>
      <c r="N19" s="30">
        <v>341.93817302798988</v>
      </c>
      <c r="O19" s="32">
        <f>(N19/M19-1)*100</f>
        <v>2.595367220501843</v>
      </c>
      <c r="P19" s="33">
        <f>(N19/B19-1)*100</f>
        <v>2.7322565485462746</v>
      </c>
    </row>
    <row r="20" spans="1:16" x14ac:dyDescent="0.3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6" x14ac:dyDescent="0.3">
      <c r="A21" s="21" t="s">
        <v>19</v>
      </c>
      <c r="B21" s="36" t="s">
        <v>26</v>
      </c>
      <c r="C21" s="37">
        <v>292.49899999999997</v>
      </c>
      <c r="D21" s="37" t="s">
        <v>26</v>
      </c>
      <c r="E21" s="37" t="s">
        <v>26</v>
      </c>
      <c r="F21" s="37" t="s">
        <v>26</v>
      </c>
      <c r="G21" s="37" t="s">
        <v>26</v>
      </c>
      <c r="H21" s="37" t="s">
        <v>26</v>
      </c>
      <c r="I21" s="37">
        <v>316.24599999999998</v>
      </c>
      <c r="J21" s="37" t="s">
        <v>26</v>
      </c>
      <c r="K21" s="37" t="s">
        <v>26</v>
      </c>
      <c r="L21" s="37">
        <v>336.46666666666664</v>
      </c>
      <c r="M21" s="37" t="s">
        <v>26</v>
      </c>
      <c r="N21" s="38" t="s">
        <v>26</v>
      </c>
      <c r="O21" s="20" t="s">
        <v>26</v>
      </c>
      <c r="P21" s="20" t="s">
        <v>26</v>
      </c>
    </row>
    <row r="22" spans="1:16" x14ac:dyDescent="0.3">
      <c r="A22" s="21" t="s">
        <v>20</v>
      </c>
      <c r="B22" s="45">
        <v>289.76531999999997</v>
      </c>
      <c r="C22" s="20">
        <v>294.41050000000001</v>
      </c>
      <c r="D22" s="20">
        <v>291.36488888888891</v>
      </c>
      <c r="E22" s="20">
        <v>289.9711111111111</v>
      </c>
      <c r="F22" s="20">
        <v>314.03519999999997</v>
      </c>
      <c r="G22" s="20">
        <v>306.15900000000005</v>
      </c>
      <c r="H22" s="20">
        <v>315.48618181818182</v>
      </c>
      <c r="I22" s="20">
        <v>285.62808333333334</v>
      </c>
      <c r="J22" s="20">
        <v>267.73599999999999</v>
      </c>
      <c r="K22" s="20">
        <v>320.77654166666667</v>
      </c>
      <c r="L22" s="20">
        <v>313.13225000000006</v>
      </c>
      <c r="M22" s="20">
        <v>332.38036363636365</v>
      </c>
      <c r="N22" s="46">
        <v>321.46509090909092</v>
      </c>
      <c r="O22" s="20">
        <f>(N22/M22-1)*100</f>
        <v>-3.28397039098689</v>
      </c>
      <c r="P22" s="20">
        <f>(N22/B22-1)*100</f>
        <v>10.939808431557974</v>
      </c>
    </row>
    <row r="23" spans="1:16" x14ac:dyDescent="0.3">
      <c r="A23" s="21" t="s">
        <v>21</v>
      </c>
      <c r="B23" s="45">
        <v>258.99094117647059</v>
      </c>
      <c r="C23" s="20">
        <v>297.40811764705882</v>
      </c>
      <c r="D23" s="20">
        <v>288.70146666666665</v>
      </c>
      <c r="E23" s="20">
        <v>291.41750000000002</v>
      </c>
      <c r="F23" s="20">
        <v>320.02879999999999</v>
      </c>
      <c r="G23" s="20">
        <v>304.05733333333336</v>
      </c>
      <c r="H23" s="20">
        <v>300.79939999999999</v>
      </c>
      <c r="I23" s="20">
        <v>257.15199999999999</v>
      </c>
      <c r="J23" s="20">
        <v>315.79849999999999</v>
      </c>
      <c r="K23" s="20">
        <v>284.45044444444443</v>
      </c>
      <c r="L23" s="20">
        <v>305.17318749999998</v>
      </c>
      <c r="M23" s="20">
        <v>302.21783333333332</v>
      </c>
      <c r="N23" s="46">
        <v>328.00761538461541</v>
      </c>
      <c r="O23" s="20">
        <f>(N23/M23-1)*100</f>
        <v>8.5335076910689978</v>
      </c>
      <c r="P23" s="20">
        <f>(N23/B23-1)*100</f>
        <v>26.648296614018797</v>
      </c>
    </row>
    <row r="24" spans="1:16" x14ac:dyDescent="0.3">
      <c r="A24" s="21" t="s">
        <v>22</v>
      </c>
      <c r="B24" s="47" t="s">
        <v>26</v>
      </c>
      <c r="C24" s="48">
        <v>253.036</v>
      </c>
      <c r="D24" s="48">
        <v>230.54499999999999</v>
      </c>
      <c r="E24" s="48" t="s">
        <v>26</v>
      </c>
      <c r="F24" s="48" t="s">
        <v>26</v>
      </c>
      <c r="G24" s="48" t="s">
        <v>26</v>
      </c>
      <c r="H24" s="48" t="s">
        <v>26</v>
      </c>
      <c r="I24" s="48" t="s">
        <v>26</v>
      </c>
      <c r="J24" s="48">
        <v>215.74279999999999</v>
      </c>
      <c r="K24" s="48" t="s">
        <v>26</v>
      </c>
      <c r="L24" s="48" t="s">
        <v>26</v>
      </c>
      <c r="M24" s="48" t="s">
        <v>26</v>
      </c>
      <c r="N24" s="49">
        <v>284.88600000000002</v>
      </c>
      <c r="O24" s="20" t="s">
        <v>26</v>
      </c>
      <c r="P24" s="20" t="s">
        <v>26</v>
      </c>
    </row>
    <row r="25" spans="1:16" x14ac:dyDescent="0.3">
      <c r="A25" s="43" t="s">
        <v>27</v>
      </c>
      <c r="B25" s="32">
        <v>277.30902380952381</v>
      </c>
      <c r="C25" s="32">
        <v>294.30205714285717</v>
      </c>
      <c r="D25" s="32">
        <v>285.14984615384617</v>
      </c>
      <c r="E25" s="32">
        <v>290.54966666666667</v>
      </c>
      <c r="F25" s="32">
        <v>318.03093333333334</v>
      </c>
      <c r="G25" s="32">
        <v>305.18900000000002</v>
      </c>
      <c r="H25" s="32">
        <v>310.89656250000002</v>
      </c>
      <c r="I25" s="32">
        <v>285.78107142857141</v>
      </c>
      <c r="J25" s="32">
        <v>287.39833333333331</v>
      </c>
      <c r="K25" s="32">
        <v>310.86942424242426</v>
      </c>
      <c r="L25" s="32">
        <v>311.28251612903227</v>
      </c>
      <c r="M25" s="32">
        <v>316.64339130434786</v>
      </c>
      <c r="N25" s="32">
        <v>323.40404000000001</v>
      </c>
      <c r="O25" s="32">
        <f>(N25/M25-1)*100</f>
        <v>2.1350986255557203</v>
      </c>
      <c r="P25" s="33">
        <f>(N25/B25-1)*100</f>
        <v>16.622256123240199</v>
      </c>
    </row>
    <row r="26" spans="1:16" x14ac:dyDescent="0.3">
      <c r="A26" s="34" t="s">
        <v>28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 x14ac:dyDescent="0.3">
      <c r="A27" s="35" t="s">
        <v>18</v>
      </c>
      <c r="B27" s="36" t="s">
        <v>26</v>
      </c>
      <c r="C27" s="37" t="s">
        <v>26</v>
      </c>
      <c r="D27" s="37" t="s">
        <v>26</v>
      </c>
      <c r="E27" s="37" t="s">
        <v>26</v>
      </c>
      <c r="F27" s="37" t="s">
        <v>26</v>
      </c>
      <c r="G27" s="37" t="s">
        <v>26</v>
      </c>
      <c r="H27" s="37" t="s">
        <v>26</v>
      </c>
      <c r="I27" s="37" t="s">
        <v>26</v>
      </c>
      <c r="J27" s="37" t="s">
        <v>26</v>
      </c>
      <c r="K27" s="37" t="s">
        <v>26</v>
      </c>
      <c r="L27" s="37" t="s">
        <v>26</v>
      </c>
      <c r="M27" s="37">
        <v>503.76499999999999</v>
      </c>
      <c r="N27" s="38" t="s">
        <v>26</v>
      </c>
      <c r="O27" s="20" t="s">
        <v>26</v>
      </c>
      <c r="P27" s="20" t="s">
        <v>26</v>
      </c>
    </row>
    <row r="28" spans="1:16" x14ac:dyDescent="0.3">
      <c r="A28" s="35" t="s">
        <v>19</v>
      </c>
      <c r="B28" s="50">
        <v>421.79393023255813</v>
      </c>
      <c r="C28" s="51">
        <v>406.85262499999999</v>
      </c>
      <c r="D28" s="51">
        <v>421.38160360360359</v>
      </c>
      <c r="E28" s="51">
        <v>441.53409375000001</v>
      </c>
      <c r="F28" s="51">
        <v>441.57469565217389</v>
      </c>
      <c r="G28" s="51">
        <v>433.56907142857148</v>
      </c>
      <c r="H28" s="51">
        <v>426.49433962264152</v>
      </c>
      <c r="I28" s="51">
        <v>426.91450980392165</v>
      </c>
      <c r="J28" s="51">
        <v>436.93875999999995</v>
      </c>
      <c r="K28" s="51">
        <v>433.45435616438351</v>
      </c>
      <c r="L28" s="51">
        <v>432.10701973684218</v>
      </c>
      <c r="M28" s="51">
        <v>440.86758955223877</v>
      </c>
      <c r="N28" s="52">
        <v>430.27095890410959</v>
      </c>
      <c r="O28" s="20">
        <f>(N28/M28-1)*100</f>
        <v>-2.4035857702516816</v>
      </c>
      <c r="P28" s="20">
        <f>(N28/B28-1)*100</f>
        <v>2.0097559646905294</v>
      </c>
    </row>
    <row r="29" spans="1:16" x14ac:dyDescent="0.3">
      <c r="A29" s="21" t="s">
        <v>20</v>
      </c>
      <c r="B29" s="39">
        <v>372.5330644329897</v>
      </c>
      <c r="C29" s="23">
        <v>367.84130125523012</v>
      </c>
      <c r="D29" s="23">
        <v>375.63368973214284</v>
      </c>
      <c r="E29" s="23">
        <v>378.5910605095541</v>
      </c>
      <c r="F29" s="23">
        <v>376.60216321243524</v>
      </c>
      <c r="G29" s="23">
        <v>366.15700298507466</v>
      </c>
      <c r="H29" s="23">
        <v>380.70527083333326</v>
      </c>
      <c r="I29" s="23">
        <v>361.7592703349282</v>
      </c>
      <c r="J29" s="23">
        <v>374.47802142857137</v>
      </c>
      <c r="K29" s="23">
        <v>369.27161557788946</v>
      </c>
      <c r="L29" s="23">
        <v>373.6240360360361</v>
      </c>
      <c r="M29" s="23">
        <v>376.25120990099009</v>
      </c>
      <c r="N29" s="40">
        <v>364.54033611111112</v>
      </c>
      <c r="O29" s="20">
        <f t="shared" ref="O29:O31" si="4">(N29/M29-1)*100</f>
        <v>-3.1125145864542625</v>
      </c>
      <c r="P29" s="20">
        <f t="shared" ref="P29:P31" si="5">(N29/B29-1)*100</f>
        <v>-2.1455084353502518</v>
      </c>
    </row>
    <row r="30" spans="1:16" x14ac:dyDescent="0.3">
      <c r="A30" s="21" t="s">
        <v>21</v>
      </c>
      <c r="B30" s="45">
        <v>321.92197650453426</v>
      </c>
      <c r="C30" s="20">
        <v>324.54062077597001</v>
      </c>
      <c r="D30" s="20">
        <v>325.39995953757227</v>
      </c>
      <c r="E30" s="20">
        <v>329.7360527670528</v>
      </c>
      <c r="F30" s="20">
        <v>325.76034131736526</v>
      </c>
      <c r="G30" s="20">
        <v>322.23956250000003</v>
      </c>
      <c r="H30" s="20">
        <v>325.0695424063116</v>
      </c>
      <c r="I30" s="20">
        <v>319.62489123102858</v>
      </c>
      <c r="J30" s="20">
        <v>320.9912625118036</v>
      </c>
      <c r="K30" s="20">
        <v>322.01515587734241</v>
      </c>
      <c r="L30" s="20">
        <v>322.82531521739133</v>
      </c>
      <c r="M30" s="20">
        <v>324.35423881172841</v>
      </c>
      <c r="N30" s="46">
        <v>331.88638930885531</v>
      </c>
      <c r="O30" s="20">
        <f t="shared" si="4"/>
        <v>2.3221988788310277</v>
      </c>
      <c r="P30" s="20">
        <f t="shared" si="5"/>
        <v>3.095288154140885</v>
      </c>
    </row>
    <row r="31" spans="1:16" x14ac:dyDescent="0.3">
      <c r="A31" s="21" t="s">
        <v>22</v>
      </c>
      <c r="B31" s="47">
        <v>238.8286588139724</v>
      </c>
      <c r="C31" s="48">
        <v>241.64728487947409</v>
      </c>
      <c r="D31" s="48">
        <v>242.85428644804426</v>
      </c>
      <c r="E31" s="48">
        <v>246.99760439970169</v>
      </c>
      <c r="F31" s="48">
        <v>241.56732582194311</v>
      </c>
      <c r="G31" s="48">
        <v>243.84450120675785</v>
      </c>
      <c r="H31" s="48">
        <v>239.31464737121615</v>
      </c>
      <c r="I31" s="48">
        <v>239.31471812662619</v>
      </c>
      <c r="J31" s="48">
        <v>238.97097892918828</v>
      </c>
      <c r="K31" s="48">
        <v>240.65124648382562</v>
      </c>
      <c r="L31" s="48">
        <v>244.8394925265188</v>
      </c>
      <c r="M31" s="48">
        <v>245.93201472798316</v>
      </c>
      <c r="N31" s="49">
        <v>249.03305885167464</v>
      </c>
      <c r="O31" s="20">
        <f t="shared" si="4"/>
        <v>1.2609355179403758</v>
      </c>
      <c r="P31" s="20">
        <f t="shared" si="5"/>
        <v>4.2726865730341901</v>
      </c>
    </row>
    <row r="32" spans="1:16" x14ac:dyDescent="0.3">
      <c r="A32" s="43" t="s">
        <v>23</v>
      </c>
      <c r="B32" s="30">
        <v>289.03319283849311</v>
      </c>
      <c r="C32" s="30">
        <v>289.13525524044388</v>
      </c>
      <c r="D32" s="30">
        <v>294.4827343887423</v>
      </c>
      <c r="E32" s="30">
        <v>292.74681673158972</v>
      </c>
      <c r="F32" s="30">
        <v>289.51440360661837</v>
      </c>
      <c r="G32" s="30">
        <v>287.18392920172374</v>
      </c>
      <c r="H32" s="30">
        <v>286.45759264268327</v>
      </c>
      <c r="I32" s="30">
        <v>279.18659041117638</v>
      </c>
      <c r="J32" s="30">
        <v>280.43819240127272</v>
      </c>
      <c r="K32" s="30">
        <v>285.91135475896175</v>
      </c>
      <c r="L32" s="30">
        <v>288.31372594427245</v>
      </c>
      <c r="M32" s="30">
        <v>291.01107439024389</v>
      </c>
      <c r="N32" s="30">
        <v>296.63473988571428</v>
      </c>
      <c r="O32" s="32">
        <f>(N32/M32-1)*100</f>
        <v>1.9324575558691937</v>
      </c>
      <c r="P32" s="33">
        <f>(N32/B32-1)*100</f>
        <v>2.6299910306387453</v>
      </c>
    </row>
    <row r="33" spans="1:16" x14ac:dyDescent="0.3">
      <c r="A33" s="34" t="s">
        <v>29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3">
      <c r="A34" s="35" t="s">
        <v>18</v>
      </c>
      <c r="B34" s="53">
        <v>435.56666666666666</v>
      </c>
      <c r="C34" s="54" t="s">
        <v>26</v>
      </c>
      <c r="D34" s="54" t="s">
        <v>26</v>
      </c>
      <c r="E34" s="54" t="s">
        <v>26</v>
      </c>
      <c r="F34" s="54" t="s">
        <v>26</v>
      </c>
      <c r="G34" s="54" t="s">
        <v>26</v>
      </c>
      <c r="H34" s="54" t="s">
        <v>26</v>
      </c>
      <c r="I34" s="54">
        <v>444.11500000000001</v>
      </c>
      <c r="J34" s="54" t="s">
        <v>26</v>
      </c>
      <c r="K34" s="54" t="s">
        <v>26</v>
      </c>
      <c r="L34" s="54">
        <v>364.56</v>
      </c>
      <c r="M34" s="54">
        <v>511.95</v>
      </c>
      <c r="N34" s="55">
        <v>357.27666666666664</v>
      </c>
      <c r="O34" s="20">
        <f>(N34/M34-1)*100</f>
        <v>-30.212585864505005</v>
      </c>
      <c r="P34" s="20">
        <f>(N34/B34-1)*100</f>
        <v>-17.974286370245661</v>
      </c>
    </row>
    <row r="35" spans="1:16" x14ac:dyDescent="0.3">
      <c r="A35" s="21" t="s">
        <v>19</v>
      </c>
      <c r="B35" s="39">
        <v>337.85264406779663</v>
      </c>
      <c r="C35" s="23">
        <v>349.71253846153849</v>
      </c>
      <c r="D35" s="23">
        <v>372.92584000000005</v>
      </c>
      <c r="E35" s="23">
        <v>362.71009890109889</v>
      </c>
      <c r="F35" s="23">
        <v>363.16767676767677</v>
      </c>
      <c r="G35" s="23">
        <v>362.39101234567897</v>
      </c>
      <c r="H35" s="23">
        <v>342.75337777777776</v>
      </c>
      <c r="I35" s="23">
        <v>335.30337500000002</v>
      </c>
      <c r="J35" s="23">
        <v>328.03096103896104</v>
      </c>
      <c r="K35" s="23">
        <v>367.75799999999998</v>
      </c>
      <c r="L35" s="23">
        <v>351.16808730158726</v>
      </c>
      <c r="M35" s="23">
        <v>362.74275</v>
      </c>
      <c r="N35" s="40">
        <v>364.36745714285712</v>
      </c>
      <c r="O35" s="20">
        <f t="shared" ref="O35:O38" si="6">(N35/M35-1)*100</f>
        <v>0.44789513859535557</v>
      </c>
      <c r="P35" s="20">
        <f t="shared" ref="P35:P38" si="7">(N35/B35-1)*100</f>
        <v>7.8480407185269163</v>
      </c>
    </row>
    <row r="36" spans="1:16" x14ac:dyDescent="0.3">
      <c r="A36" s="21" t="s">
        <v>20</v>
      </c>
      <c r="B36" s="39">
        <v>311.48036432160802</v>
      </c>
      <c r="C36" s="23">
        <v>307.16919777777775</v>
      </c>
      <c r="D36" s="23">
        <v>322.72164102564096</v>
      </c>
      <c r="E36" s="23">
        <v>320.06193236714978</v>
      </c>
      <c r="F36" s="23">
        <v>320.50741651031899</v>
      </c>
      <c r="G36" s="23">
        <v>315.27637394957986</v>
      </c>
      <c r="H36" s="23">
        <v>308.8142751322751</v>
      </c>
      <c r="I36" s="23">
        <v>304.99272127139369</v>
      </c>
      <c r="J36" s="23">
        <v>308.27783333333332</v>
      </c>
      <c r="K36" s="23">
        <v>307.13609941520463</v>
      </c>
      <c r="L36" s="23">
        <v>310.19587261146495</v>
      </c>
      <c r="M36" s="23">
        <v>320.46709425287355</v>
      </c>
      <c r="N36" s="40">
        <v>313.40647115384616</v>
      </c>
      <c r="O36" s="20">
        <f t="shared" si="6"/>
        <v>-2.2032287325749578</v>
      </c>
      <c r="P36" s="20">
        <f t="shared" si="7"/>
        <v>0.61837183105686311</v>
      </c>
    </row>
    <row r="37" spans="1:16" x14ac:dyDescent="0.3">
      <c r="A37" s="21" t="s">
        <v>21</v>
      </c>
      <c r="B37" s="39">
        <v>272.43633071748883</v>
      </c>
      <c r="C37" s="23">
        <v>273.29886960690311</v>
      </c>
      <c r="D37" s="23">
        <v>273.10655755395686</v>
      </c>
      <c r="E37" s="23">
        <v>277.74537969924813</v>
      </c>
      <c r="F37" s="23">
        <v>274.42271345595356</v>
      </c>
      <c r="G37" s="23">
        <v>271.66571784646067</v>
      </c>
      <c r="H37" s="23">
        <v>275.15135740514074</v>
      </c>
      <c r="I37" s="23">
        <v>273.17293055555558</v>
      </c>
      <c r="J37" s="23">
        <v>271.28617041420119</v>
      </c>
      <c r="K37" s="23">
        <v>272.85835966735965</v>
      </c>
      <c r="L37" s="23">
        <v>274.24700239425385</v>
      </c>
      <c r="M37" s="23">
        <v>279.06083072677092</v>
      </c>
      <c r="N37" s="40">
        <v>280.53070546318293</v>
      </c>
      <c r="O37" s="20">
        <f t="shared" si="6"/>
        <v>0.52672198121963554</v>
      </c>
      <c r="P37" s="20">
        <f t="shared" si="7"/>
        <v>2.9711069461171746</v>
      </c>
    </row>
    <row r="38" spans="1:16" x14ac:dyDescent="0.3">
      <c r="A38" s="21" t="s">
        <v>22</v>
      </c>
      <c r="B38" s="41">
        <v>195.07990858725759</v>
      </c>
      <c r="C38" s="27">
        <v>198.1581524249423</v>
      </c>
      <c r="D38" s="27">
        <v>197.85255344418053</v>
      </c>
      <c r="E38" s="27">
        <v>214.08036340852132</v>
      </c>
      <c r="F38" s="27">
        <v>202.7190384615385</v>
      </c>
      <c r="G38" s="27">
        <v>202.44511064718162</v>
      </c>
      <c r="H38" s="27">
        <v>208.1546392857143</v>
      </c>
      <c r="I38" s="27">
        <v>202.28908219178081</v>
      </c>
      <c r="J38" s="27">
        <v>201.10128398791542</v>
      </c>
      <c r="K38" s="27">
        <v>207.53603194888177</v>
      </c>
      <c r="L38" s="27">
        <v>207.80559335038362</v>
      </c>
      <c r="M38" s="27">
        <v>211.78876000000002</v>
      </c>
      <c r="N38" s="42">
        <v>211.20121554770319</v>
      </c>
      <c r="O38" s="20">
        <f t="shared" si="6"/>
        <v>-0.27742003508440805</v>
      </c>
      <c r="P38" s="20">
        <f t="shared" si="7"/>
        <v>8.2639504381532234</v>
      </c>
    </row>
    <row r="39" spans="1:16" x14ac:dyDescent="0.3">
      <c r="A39" s="43" t="s">
        <v>23</v>
      </c>
      <c r="B39" s="30">
        <v>267.744451255108</v>
      </c>
      <c r="C39" s="30">
        <v>268.17212741695585</v>
      </c>
      <c r="D39" s="30">
        <v>276.68428448275858</v>
      </c>
      <c r="E39" s="30">
        <v>277.66839837398379</v>
      </c>
      <c r="F39" s="30">
        <v>277.99529127649089</v>
      </c>
      <c r="G39" s="30">
        <v>269.18938155958801</v>
      </c>
      <c r="H39" s="30">
        <v>275.18310415335463</v>
      </c>
      <c r="I39" s="30">
        <v>268.47489661214956</v>
      </c>
      <c r="J39" s="30">
        <v>267.08238029058754</v>
      </c>
      <c r="K39" s="30">
        <v>271.96613939751916</v>
      </c>
      <c r="L39" s="30">
        <v>276.90630596081706</v>
      </c>
      <c r="M39" s="30">
        <v>277.29545393150028</v>
      </c>
      <c r="N39" s="30">
        <v>278.36898609271526</v>
      </c>
      <c r="O39" s="32">
        <f>(N39/M39-1)*100</f>
        <v>0.38714380131170678</v>
      </c>
      <c r="P39" s="33">
        <f>(N39/B39-1)*100</f>
        <v>3.9681624727618159</v>
      </c>
    </row>
    <row r="40" spans="1:16" x14ac:dyDescent="0.3">
      <c r="A40" s="56" t="s">
        <v>30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x14ac:dyDescent="0.3">
      <c r="A41" s="57" t="s">
        <v>19</v>
      </c>
      <c r="B41" s="58">
        <v>251.07</v>
      </c>
      <c r="C41" s="59">
        <v>436.68</v>
      </c>
      <c r="D41" s="59">
        <v>334.07499999999999</v>
      </c>
      <c r="E41" s="59" t="s">
        <v>26</v>
      </c>
      <c r="F41" s="59">
        <v>357.25750000000005</v>
      </c>
      <c r="G41" s="59">
        <v>350.44</v>
      </c>
      <c r="H41" s="59">
        <v>379.06</v>
      </c>
      <c r="I41" s="59">
        <v>428.38666666666671</v>
      </c>
      <c r="J41" s="59">
        <v>296.88749999999999</v>
      </c>
      <c r="K41" s="59">
        <v>339.37</v>
      </c>
      <c r="L41" s="59">
        <v>367.755</v>
      </c>
      <c r="M41" s="59">
        <v>383.86250000000001</v>
      </c>
      <c r="N41" s="60">
        <v>392.98</v>
      </c>
      <c r="O41" s="20">
        <f>(N41/M41-1)*100</f>
        <v>2.3751994529290998</v>
      </c>
      <c r="P41" s="20">
        <f>(N41/B41-1)*100</f>
        <v>56.522085474170566</v>
      </c>
    </row>
    <row r="42" spans="1:16" x14ac:dyDescent="0.3">
      <c r="A42" s="57" t="s">
        <v>20</v>
      </c>
      <c r="B42" s="45">
        <v>251.24250000000001</v>
      </c>
      <c r="C42" s="20">
        <v>242.15444444444449</v>
      </c>
      <c r="D42" s="20">
        <v>312.15999999999997</v>
      </c>
      <c r="E42" s="20">
        <v>275.39600000000002</v>
      </c>
      <c r="F42" s="20">
        <v>311.08733333333328</v>
      </c>
      <c r="G42" s="20">
        <v>284.95142857142861</v>
      </c>
      <c r="H42" s="20">
        <v>306.44</v>
      </c>
      <c r="I42" s="20">
        <v>300.97444444444437</v>
      </c>
      <c r="J42" s="20">
        <v>293.89749999999998</v>
      </c>
      <c r="K42" s="20">
        <v>248.93111111111114</v>
      </c>
      <c r="L42" s="20">
        <v>294.76900000000001</v>
      </c>
      <c r="M42" s="20">
        <v>269.16818181818184</v>
      </c>
      <c r="N42" s="46">
        <v>263.85555555555555</v>
      </c>
      <c r="O42" s="20">
        <f t="shared" ref="O42:O44" si="8">(N42/M42-1)*100</f>
        <v>-1.973720009081481</v>
      </c>
      <c r="P42" s="20">
        <f t="shared" ref="P42:P44" si="9">(N42/B42-1)*100</f>
        <v>5.020271473001392</v>
      </c>
    </row>
    <row r="43" spans="1:16" x14ac:dyDescent="0.3">
      <c r="A43" s="21" t="s">
        <v>21</v>
      </c>
      <c r="B43" s="45">
        <v>242.59500000000003</v>
      </c>
      <c r="C43" s="20">
        <v>228.29000000000002</v>
      </c>
      <c r="D43" s="20">
        <v>225.67461538461535</v>
      </c>
      <c r="E43" s="20">
        <v>144.65555555555557</v>
      </c>
      <c r="F43" s="20">
        <v>251.91285714285715</v>
      </c>
      <c r="G43" s="20">
        <v>223.44933333333333</v>
      </c>
      <c r="H43" s="20">
        <v>209.85714285714286</v>
      </c>
      <c r="I43" s="20">
        <v>225.98375000000001</v>
      </c>
      <c r="J43" s="20">
        <v>235.45000000000002</v>
      </c>
      <c r="K43" s="20">
        <v>226.16500000000002</v>
      </c>
      <c r="L43" s="20">
        <v>198.04666666666668</v>
      </c>
      <c r="M43" s="20">
        <v>168.50799999999998</v>
      </c>
      <c r="N43" s="46">
        <v>187.53724137931033</v>
      </c>
      <c r="O43" s="20">
        <f t="shared" si="8"/>
        <v>11.292782170170179</v>
      </c>
      <c r="P43" s="20">
        <f t="shared" si="9"/>
        <v>-22.695339401343674</v>
      </c>
    </row>
    <row r="44" spans="1:16" x14ac:dyDescent="0.3">
      <c r="A44" s="21" t="s">
        <v>22</v>
      </c>
      <c r="B44" s="47">
        <v>89.535238095238086</v>
      </c>
      <c r="C44" s="48">
        <v>109.23440000000001</v>
      </c>
      <c r="D44" s="48">
        <v>123.99428571428572</v>
      </c>
      <c r="E44" s="48">
        <v>112.35224489795918</v>
      </c>
      <c r="F44" s="48">
        <v>98.484363636363639</v>
      </c>
      <c r="G44" s="48">
        <v>113.70425531914894</v>
      </c>
      <c r="H44" s="48">
        <v>105.74212121212122</v>
      </c>
      <c r="I44" s="48">
        <v>102.8646</v>
      </c>
      <c r="J44" s="48">
        <v>104.53592592592592</v>
      </c>
      <c r="K44" s="48">
        <v>131.15875</v>
      </c>
      <c r="L44" s="48">
        <v>113.12404255319149</v>
      </c>
      <c r="M44" s="48">
        <v>117.0508695652174</v>
      </c>
      <c r="N44" s="49">
        <v>88.142105263157902</v>
      </c>
      <c r="O44" s="20">
        <f t="shared" si="8"/>
        <v>-24.697607467112714</v>
      </c>
      <c r="P44" s="20">
        <f t="shared" si="9"/>
        <v>-1.5559603813174894</v>
      </c>
    </row>
    <row r="45" spans="1:16" x14ac:dyDescent="0.3">
      <c r="A45" s="61" t="s">
        <v>23</v>
      </c>
      <c r="B45" s="62">
        <v>125.52548780487803</v>
      </c>
      <c r="C45" s="63">
        <v>181.08964285714288</v>
      </c>
      <c r="D45" s="63">
        <v>202.6417142857143</v>
      </c>
      <c r="E45" s="63">
        <v>131.75055555555556</v>
      </c>
      <c r="F45" s="63">
        <v>170.89500000000001</v>
      </c>
      <c r="G45" s="63">
        <v>140.04307692307694</v>
      </c>
      <c r="H45" s="63">
        <v>150.92108695652175</v>
      </c>
      <c r="I45" s="63">
        <v>163.49871794871791</v>
      </c>
      <c r="J45" s="63">
        <v>171.80124999999998</v>
      </c>
      <c r="K45" s="63">
        <v>189.51138461538463</v>
      </c>
      <c r="L45" s="63">
        <v>177.21575000000001</v>
      </c>
      <c r="M45" s="63">
        <v>184.86562500000002</v>
      </c>
      <c r="N45" s="63">
        <v>150.0735064935065</v>
      </c>
      <c r="O45" s="63">
        <f>(N45/M45-1)*100</f>
        <v>-18.820220636742778</v>
      </c>
      <c r="P45" s="64">
        <f>(N45/B45-1)*100</f>
        <v>19.556202583165351</v>
      </c>
    </row>
    <row r="46" spans="1:16" x14ac:dyDescent="0.3">
      <c r="A46" s="65" t="s">
        <v>31</v>
      </c>
      <c r="B46" s="66">
        <v>292.11963879566594</v>
      </c>
      <c r="C46" s="67">
        <v>294.68566516157591</v>
      </c>
      <c r="D46" s="67">
        <v>300.26958328491986</v>
      </c>
      <c r="E46" s="67">
        <v>299.75379274292743</v>
      </c>
      <c r="F46" s="67">
        <v>296.6916403312058</v>
      </c>
      <c r="G46" s="67">
        <v>295.28171491583396</v>
      </c>
      <c r="H46" s="68">
        <v>299.095062463852</v>
      </c>
      <c r="I46" s="67">
        <v>289.80533344560462</v>
      </c>
      <c r="J46" s="67">
        <v>289.48446679335865</v>
      </c>
      <c r="K46" s="67">
        <v>292.86741365498415</v>
      </c>
      <c r="L46" s="67">
        <v>292.5313526315789</v>
      </c>
      <c r="M46" s="67">
        <v>297.38125891258341</v>
      </c>
      <c r="N46" s="67">
        <v>300.3884534161491</v>
      </c>
      <c r="O46" s="69">
        <f>(N46/M46-1)*100</f>
        <v>1.0112252919238784</v>
      </c>
      <c r="P46" s="70">
        <f>(N46/B46-1)*100</f>
        <v>2.8306260594369359</v>
      </c>
    </row>
    <row r="47" spans="1:16" x14ac:dyDescent="0.3">
      <c r="O47" s="23"/>
      <c r="P47" s="23"/>
    </row>
    <row r="48" spans="1:16" x14ac:dyDescent="0.3">
      <c r="A48" s="71" t="s">
        <v>32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3"/>
      <c r="P48" s="73"/>
    </row>
    <row r="49" spans="1:16" x14ac:dyDescent="0.3">
      <c r="A49" s="74" t="s">
        <v>33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</row>
    <row r="50" spans="1:16" x14ac:dyDescent="0.3">
      <c r="A50" s="74" t="s">
        <v>34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</row>
    <row r="51" spans="1:16" x14ac:dyDescent="0.3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</row>
    <row r="52" spans="1:16" x14ac:dyDescent="0.3">
      <c r="B52" s="79"/>
      <c r="C52" s="79"/>
      <c r="D52" s="79"/>
      <c r="F52" s="78"/>
      <c r="H52" s="78"/>
      <c r="I52" s="78"/>
      <c r="K52" s="78"/>
      <c r="L52" s="78"/>
      <c r="M52" s="78" t="s">
        <v>35</v>
      </c>
      <c r="N52" s="78"/>
      <c r="O52" s="80"/>
      <c r="P52" s="80"/>
    </row>
    <row r="53" spans="1:16" x14ac:dyDescent="0.3">
      <c r="B53" s="81"/>
      <c r="C53" s="81"/>
      <c r="D53" s="81"/>
      <c r="F53" s="79"/>
      <c r="H53" s="79"/>
      <c r="I53" s="79"/>
      <c r="K53" s="79"/>
      <c r="L53" s="79"/>
      <c r="M53" s="79" t="s">
        <v>36</v>
      </c>
      <c r="N53" s="79"/>
      <c r="O53" s="81"/>
      <c r="P53" s="81"/>
    </row>
  </sheetData>
  <mergeCells count="10">
    <mergeCell ref="A20:P20"/>
    <mergeCell ref="A26:P26"/>
    <mergeCell ref="A33:P33"/>
    <mergeCell ref="A40:P40"/>
    <mergeCell ref="A2:P2"/>
    <mergeCell ref="A4:A5"/>
    <mergeCell ref="C4:N4"/>
    <mergeCell ref="O4:P4"/>
    <mergeCell ref="A6:P6"/>
    <mergeCell ref="A13:P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2025-01-20T10:36:13Z</dcterms:created>
  <dcterms:modified xsi:type="dcterms:W3CDTF">2025-01-20T10:36:34Z</dcterms:modified>
</cp:coreProperties>
</file>