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iuntimas_Lietuvos_kainos_kiekiai\2025\Grudai\"/>
    </mc:Choice>
  </mc:AlternateContent>
  <xr:revisionPtr revIDLastSave="0" documentId="13_ncr:1_{D195E799-0093-4283-983F-C25E0CBAED27}" xr6:coauthVersionLast="47" xr6:coauthVersionMax="47" xr10:uidLastSave="{00000000-0000-0000-0000-000000000000}"/>
  <bookViews>
    <workbookView xWindow="-120" yWindow="-120" windowWidth="29040" windowHeight="17640" xr2:uid="{DAD68F94-0FA5-49B6-B6BE-C8A1F02077D4}"/>
  </bookViews>
  <sheets>
    <sheet name="2_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1" l="1"/>
  <c r="M28" i="1"/>
  <c r="L28" i="1"/>
  <c r="K28" i="1"/>
  <c r="N27" i="1"/>
  <c r="M27" i="1"/>
  <c r="L27" i="1"/>
  <c r="K27" i="1"/>
  <c r="M26" i="1"/>
  <c r="L26" i="1"/>
  <c r="K26" i="1"/>
  <c r="N25" i="1"/>
  <c r="M25" i="1"/>
  <c r="L25" i="1"/>
  <c r="K25" i="1"/>
  <c r="N24" i="1"/>
  <c r="L24" i="1"/>
  <c r="K24" i="1"/>
  <c r="N23" i="1"/>
  <c r="M23" i="1"/>
  <c r="L23" i="1"/>
  <c r="K23" i="1"/>
  <c r="K22" i="1"/>
  <c r="M21" i="1"/>
  <c r="K21" i="1"/>
  <c r="N20" i="1"/>
  <c r="M20" i="1"/>
  <c r="L20" i="1"/>
  <c r="K20" i="1"/>
  <c r="N19" i="1"/>
  <c r="M19" i="1"/>
  <c r="L19" i="1"/>
  <c r="K19" i="1"/>
  <c r="M18" i="1"/>
  <c r="K18" i="1"/>
  <c r="N17" i="1"/>
  <c r="M17" i="1"/>
  <c r="L17" i="1"/>
  <c r="K17" i="1"/>
  <c r="N16" i="1"/>
  <c r="L16" i="1"/>
  <c r="N14" i="1"/>
  <c r="L14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</calcChain>
</file>

<file path=xl/sharedStrings.xml><?xml version="1.0" encoding="utf-8"?>
<sst xmlns="http://schemas.openxmlformats.org/spreadsheetml/2006/main" count="64" uniqueCount="34">
  <si>
    <t xml:space="preserve">Grūdų  ir aliejinių augalų sėklų  supirkimo kiekių suvestinė ataskaita (2025 m. 2 – 4  sav.) pagal GS-1*, t </t>
  </si>
  <si>
    <t xml:space="preserve">                      Data
Grūdai</t>
  </si>
  <si>
    <t>Pokytis, %</t>
  </si>
  <si>
    <t>4 sav.  (01 22– 28)</t>
  </si>
  <si>
    <t>2  sav.  (01 06 – 12)</t>
  </si>
  <si>
    <t>3  sav.  (01 13 – 19)</t>
  </si>
  <si>
    <t>4  sav.  (01 20 – 26)</t>
  </si>
  <si>
    <t xml:space="preserve">savaitės**
</t>
  </si>
  <si>
    <t xml:space="preserve">metų***
</t>
  </si>
  <si>
    <t>iš augintojų</t>
  </si>
  <si>
    <t>iš kitų vidaus rinkos ūkio subjektų</t>
  </si>
  <si>
    <t>Kviečiai</t>
  </si>
  <si>
    <t xml:space="preserve">    ekstra</t>
  </si>
  <si>
    <t xml:space="preserve">    I klasės</t>
  </si>
  <si>
    <t xml:space="preserve">   II klasės</t>
  </si>
  <si>
    <t xml:space="preserve">   III klasės</t>
  </si>
  <si>
    <t xml:space="preserve">   IV klasės</t>
  </si>
  <si>
    <t>Rugiai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</si>
  <si>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</si>
  <si>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</si>
  <si>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</si>
  <si>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</si>
  <si>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</si>
  <si>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</si>
  <si>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</si>
  <si>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</si>
  <si>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</si>
  <si>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</si>
  <si>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Iš viso</t>
  </si>
  <si>
    <t>* preliminarūs duomenys</t>
  </si>
  <si>
    <t>** lyginant 2025 m. 4 savaitę su 3 savaite</t>
  </si>
  <si>
    <t>*** lyginant 2025 m. 4 savaitę su 2024 m. 4 savaite</t>
  </si>
  <si>
    <t>Pastaba: grūdų bei aliejinių augalų sėklų 2 ir 3 savaičių supirkimo kiekiai patikslinti  2025-01-30</t>
  </si>
  <si>
    <t>Šaltinis 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</si>
</sst>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 Baltic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 diagonalDown="1">
      <left/>
      <right/>
      <top/>
      <bottom/>
      <diagonal style="thin">
        <color theme="0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center"/>
    </xf>
    <xf numFmtId="4" fontId="3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top" wrapText="1"/>
    </xf>
    <xf numFmtId="4" fontId="3" fillId="2" borderId="5" xfId="0" applyNumberFormat="1" applyFont="1" applyFill="1" applyBorder="1" applyAlignment="1">
      <alignment horizontal="center" vertical="top" wrapText="1"/>
    </xf>
    <xf numFmtId="4" fontId="3" fillId="2" borderId="4" xfId="0" applyNumberFormat="1" applyFont="1" applyFill="1" applyBorder="1" applyAlignment="1">
      <alignment horizontal="center" vertical="top" wrapText="1"/>
    </xf>
    <xf numFmtId="4" fontId="3" fillId="2" borderId="13" xfId="0" applyNumberFormat="1" applyFont="1" applyFill="1" applyBorder="1" applyAlignment="1">
      <alignment horizontal="center" vertical="center" wrapText="1"/>
    </xf>
    <xf numFmtId="4" fontId="3" fillId="2" borderId="14" xfId="0" applyNumberFormat="1" applyFont="1" applyFill="1" applyBorder="1" applyAlignment="1">
      <alignment horizontal="center" vertical="center" wrapText="1"/>
    </xf>
    <xf numFmtId="4" fontId="3" fillId="2" borderId="15" xfId="0" applyNumberFormat="1" applyFont="1" applyFill="1" applyBorder="1" applyAlignment="1">
      <alignment horizontal="center" vertical="center" wrapText="1"/>
    </xf>
    <xf numFmtId="4" fontId="3" fillId="2" borderId="16" xfId="0" applyNumberFormat="1" applyFont="1" applyFill="1" applyBorder="1" applyAlignment="1">
      <alignment horizontal="center" vertical="center" wrapText="1"/>
    </xf>
    <xf numFmtId="4" fontId="3" fillId="2" borderId="17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left" vertical="center"/>
    </xf>
    <xf numFmtId="4" fontId="5" fillId="0" borderId="18" xfId="0" applyNumberFormat="1" applyFont="1" applyBorder="1" applyAlignment="1">
      <alignment horizontal="right" vertical="center"/>
    </xf>
    <xf numFmtId="4" fontId="5" fillId="0" borderId="19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4" fontId="6" fillId="0" borderId="19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0" fillId="0" borderId="0" xfId="0" applyNumberFormat="1"/>
    <xf numFmtId="0" fontId="1" fillId="0" borderId="0" xfId="0" applyFont="1"/>
    <xf numFmtId="4" fontId="7" fillId="0" borderId="20" xfId="0" applyNumberFormat="1" applyFont="1" applyBorder="1" applyAlignment="1">
      <alignment horizontal="left" vertical="center"/>
    </xf>
    <xf numFmtId="4" fontId="8" fillId="0" borderId="21" xfId="0" applyNumberFormat="1" applyFont="1" applyBorder="1" applyAlignment="1">
      <alignment horizontal="right" vertical="center"/>
    </xf>
    <xf numFmtId="4" fontId="8" fillId="0" borderId="22" xfId="0" applyNumberFormat="1" applyFont="1" applyBorder="1" applyAlignment="1">
      <alignment horizontal="right" vertical="center"/>
    </xf>
    <xf numFmtId="4" fontId="8" fillId="0" borderId="20" xfId="0" applyNumberFormat="1" applyFont="1" applyBorder="1" applyAlignment="1">
      <alignment horizontal="right" vertical="center"/>
    </xf>
    <xf numFmtId="4" fontId="9" fillId="0" borderId="22" xfId="0" applyNumberFormat="1" applyFont="1" applyBorder="1" applyAlignment="1">
      <alignment horizontal="right" vertical="center"/>
    </xf>
    <xf numFmtId="4" fontId="9" fillId="0" borderId="20" xfId="0" applyNumberFormat="1" applyFont="1" applyBorder="1" applyAlignment="1">
      <alignment horizontal="right" vertical="center"/>
    </xf>
    <xf numFmtId="4" fontId="1" fillId="0" borderId="0" xfId="0" applyNumberFormat="1" applyFont="1"/>
    <xf numFmtId="4" fontId="3" fillId="0" borderId="0" xfId="0" applyNumberFormat="1" applyFont="1" applyAlignment="1">
      <alignment horizontal="left" vertical="center"/>
    </xf>
    <xf numFmtId="4" fontId="8" fillId="0" borderId="18" xfId="0" applyNumberFormat="1" applyFont="1" applyBorder="1" applyAlignment="1">
      <alignment horizontal="right" vertical="center"/>
    </xf>
    <xf numFmtId="4" fontId="8" fillId="0" borderId="19" xfId="0" applyNumberFormat="1" applyFont="1" applyBorder="1" applyAlignment="1">
      <alignment horizontal="right" vertical="center"/>
    </xf>
    <xf numFmtId="4" fontId="8" fillId="0" borderId="0" xfId="0" applyNumberFormat="1" applyFont="1" applyAlignment="1">
      <alignment horizontal="right" vertical="center"/>
    </xf>
    <xf numFmtId="4" fontId="9" fillId="0" borderId="19" xfId="0" applyNumberFormat="1" applyFont="1" applyBorder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4" fontId="4" fillId="0" borderId="23" xfId="0" applyNumberFormat="1" applyFont="1" applyBorder="1" applyAlignment="1">
      <alignment horizontal="left" vertical="center"/>
    </xf>
    <xf numFmtId="4" fontId="5" fillId="0" borderId="24" xfId="0" applyNumberFormat="1" applyFont="1" applyBorder="1" applyAlignment="1">
      <alignment horizontal="right" vertical="center"/>
    </xf>
    <xf numFmtId="4" fontId="5" fillId="0" borderId="25" xfId="0" applyNumberFormat="1" applyFont="1" applyBorder="1" applyAlignment="1">
      <alignment horizontal="right" vertical="center"/>
    </xf>
    <xf numFmtId="4" fontId="5" fillId="0" borderId="23" xfId="0" applyNumberFormat="1" applyFont="1" applyBorder="1" applyAlignment="1">
      <alignment horizontal="right" vertical="center"/>
    </xf>
    <xf numFmtId="4" fontId="8" fillId="0" borderId="23" xfId="0" applyNumberFormat="1" applyFont="1" applyBorder="1" applyAlignment="1">
      <alignment horizontal="right" vertical="center"/>
    </xf>
    <xf numFmtId="4" fontId="6" fillId="0" borderId="25" xfId="0" applyNumberFormat="1" applyFont="1" applyBorder="1" applyAlignment="1">
      <alignment horizontal="right" vertical="center"/>
    </xf>
    <xf numFmtId="4" fontId="6" fillId="0" borderId="23" xfId="0" applyNumberFormat="1" applyFont="1" applyBorder="1" applyAlignment="1">
      <alignment horizontal="right" vertical="center"/>
    </xf>
    <xf numFmtId="4" fontId="3" fillId="0" borderId="20" xfId="0" applyNumberFormat="1" applyFont="1" applyBorder="1" applyAlignment="1">
      <alignment horizontal="left" vertical="center"/>
    </xf>
    <xf numFmtId="4" fontId="3" fillId="0" borderId="26" xfId="0" applyNumberFormat="1" applyFont="1" applyBorder="1" applyAlignment="1">
      <alignment horizontal="left" vertical="center"/>
    </xf>
    <xf numFmtId="4" fontId="8" fillId="0" borderId="27" xfId="0" applyNumberFormat="1" applyFont="1" applyBorder="1" applyAlignment="1">
      <alignment horizontal="right" vertical="center"/>
    </xf>
    <xf numFmtId="4" fontId="8" fillId="0" borderId="28" xfId="0" applyNumberFormat="1" applyFont="1" applyBorder="1" applyAlignment="1">
      <alignment horizontal="right" vertical="center"/>
    </xf>
    <xf numFmtId="4" fontId="8" fillId="0" borderId="26" xfId="0" applyNumberFormat="1" applyFont="1" applyBorder="1" applyAlignment="1">
      <alignment horizontal="right" vertical="center"/>
    </xf>
    <xf numFmtId="4" fontId="9" fillId="0" borderId="28" xfId="0" applyNumberFormat="1" applyFont="1" applyBorder="1" applyAlignment="1">
      <alignment horizontal="right" vertical="center"/>
    </xf>
    <xf numFmtId="4" fontId="9" fillId="0" borderId="26" xfId="0" applyNumberFormat="1" applyFont="1" applyBorder="1" applyAlignment="1">
      <alignment horizontal="right" vertical="center"/>
    </xf>
    <xf numFmtId="4" fontId="9" fillId="0" borderId="27" xfId="0" applyNumberFormat="1" applyFont="1" applyBorder="1" applyAlignment="1">
      <alignment horizontal="right" vertical="center"/>
    </xf>
    <xf numFmtId="4" fontId="9" fillId="0" borderId="18" xfId="0" applyNumberFormat="1" applyFont="1" applyBorder="1" applyAlignment="1">
      <alignment horizontal="right" vertical="center"/>
    </xf>
    <xf numFmtId="4" fontId="9" fillId="0" borderId="21" xfId="0" applyNumberFormat="1" applyFont="1" applyBorder="1" applyAlignment="1">
      <alignment horizontal="right" vertical="center"/>
    </xf>
    <xf numFmtId="4" fontId="4" fillId="3" borderId="29" xfId="0" applyNumberFormat="1" applyFont="1" applyFill="1" applyBorder="1" applyAlignment="1">
      <alignment horizontal="left" vertical="center"/>
    </xf>
    <xf numFmtId="4" fontId="5" fillId="3" borderId="29" xfId="0" applyNumberFormat="1" applyFont="1" applyFill="1" applyBorder="1" applyAlignment="1">
      <alignment horizontal="right" vertical="center"/>
    </xf>
    <xf numFmtId="4" fontId="10" fillId="3" borderId="16" xfId="0" applyNumberFormat="1" applyFont="1" applyFill="1" applyBorder="1" applyAlignment="1">
      <alignment horizontal="right" vertical="center"/>
    </xf>
    <xf numFmtId="4" fontId="10" fillId="3" borderId="0" xfId="0" applyNumberFormat="1" applyFont="1" applyFill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4" fontId="3" fillId="0" borderId="30" xfId="0" applyNumberFormat="1" applyFont="1" applyBorder="1" applyAlignment="1">
      <alignment vertical="center"/>
    </xf>
    <xf numFmtId="4" fontId="11" fillId="0" borderId="30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/>
    </xf>
    <xf numFmtId="0" fontId="12" fillId="0" borderId="30" xfId="0" applyFont="1" applyBorder="1" applyAlignment="1">
      <alignment vertical="center"/>
    </xf>
    <xf numFmtId="0" fontId="11" fillId="0" borderId="30" xfId="0" applyFont="1" applyBorder="1" applyAlignment="1">
      <alignment vertical="center" wrapText="1"/>
    </xf>
    <xf numFmtId="0" fontId="0" fillId="0" borderId="30" xfId="0" applyBorder="1"/>
    <xf numFmtId="0" fontId="0" fillId="0" borderId="30" xfId="0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F32C9DF4-AC4F-465C-A8A8-ECB95BB05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8B3902F3-FCA2-4D6C-8D67-5CE779C71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102201AE-0D58-4621-AB0C-4113C678B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EDD47656-7641-4339-929C-9DB878546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1ABAA5D4-A546-445D-8A84-9846B871B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7717760D-7765-4F8B-97DC-975788690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CCCC4972-6F75-4C28-913A-01CFFABF9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4C67C4B4-87F6-40E1-B23F-7A5821A8E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25AE4573-3091-4532-A54D-04FF351D6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859DCFF3-6170-4B7E-9CE4-F563DE268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33652D58-B4A4-490B-948E-1CA28C33B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F9F0FBCB-071E-40D8-8E4A-A4B77F122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ECB0443B-B91F-4B0B-A4AD-0FF13F310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94DFFD74-F80B-4560-840E-1FB124538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D94D1E8E-8A93-4C39-BA03-E153A084C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0D53A6DA-6EB8-4E49-A6E4-E62AF1628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902DAF03-FF96-4097-AB4C-B9D508B35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2F7E4511-EE52-4119-BB1F-419620484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06A98A51-A6BD-4833-8B61-08587189C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D9C0C8BB-6B92-4365-A602-D2B0D0214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1752CCB3-FA68-4110-8858-3A9F51A5F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05A75D9A-A2EC-431B-BD56-948A70312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7F4F90CE-1650-4E52-8404-E7C561DCC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82CA9B58-9853-4838-AFA9-A560C5376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08FBE95F-9AA7-4CE3-B226-98C14452E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BF9C197E-4B0E-4431-8932-905A95D05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67C29A93-3C8D-430A-85DB-A66ACF38D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5B7055E0-E95F-432B-B650-F6ADDAAE6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EEE3EA74-5681-4DE2-8A18-BB8ADC703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127CF299-4339-40A0-A5A1-886150470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39359702-8D18-4CEA-8E16-9817CF810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9F471D7A-5C21-475F-BD61-ABD125554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74C1B1E4-847D-4221-9631-36AAC1738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7A18AFCD-9DBC-43D9-9153-FD49ABE14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4AF84D7D-6182-4F17-8757-DC48BEF6D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DAE42838-43DF-4CC6-ADFA-00122DA6B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01292CF3-5B27-49E1-8A47-DE2A3FB7D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D87ADD41-3963-4969-84E3-32CA3217A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24E833C8-14B5-43A3-8B3C-584DC5224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BA28C915-C157-47A4-9CD4-3C5228978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E5D25C9E-F183-4B14-8FD5-2667E0E5B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6276898A-5425-4353-9266-F7BA38EBE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D18E701F-E846-43ED-ABF0-198F396CD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C065F078-3643-4363-8B5B-A0C7CB884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EBFFD24A-5077-4033-A506-29E541816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3341E92C-99E4-4C72-83C3-2BFA1528C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DA067367-A498-4EC3-9E9B-DF2DE6A17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C54AE39E-535C-4383-A4C8-013B8EBE2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3F9CCD5F-7543-400C-967D-69402C66D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4E55DC1F-CE85-46BB-8B8D-9794502E7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50758383-01A6-44E8-8710-C8EBA2A2D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A2B3C5C4-C5D1-4A59-90C0-2C87FFD33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D56463B0-7AE7-416D-A4B9-FFAD9F4B6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5" name="Picture 54" descr="https://is.vic.lt/ris/space.png">
          <a:extLst>
            <a:ext uri="{FF2B5EF4-FFF2-40B4-BE49-F238E27FC236}">
              <a16:creationId xmlns:a16="http://schemas.microsoft.com/office/drawing/2014/main" id="{8F49A3C1-8509-4F85-B346-C9EE40464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6" name="Picture 2" descr="https://is.vic.lt/ris/space.png">
          <a:extLst>
            <a:ext uri="{FF2B5EF4-FFF2-40B4-BE49-F238E27FC236}">
              <a16:creationId xmlns:a16="http://schemas.microsoft.com/office/drawing/2014/main" id="{FC864B90-0C0B-4EDF-8A09-114B7297E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7" name="Picture 7" descr="https://is.vic.lt/ris/space.png">
          <a:extLst>
            <a:ext uri="{FF2B5EF4-FFF2-40B4-BE49-F238E27FC236}">
              <a16:creationId xmlns:a16="http://schemas.microsoft.com/office/drawing/2014/main" id="{1314155A-C70A-4A72-9DBF-113F9B78F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8" name="Picture 2" descr="https://is.vic.lt/ris/space.png">
          <a:extLst>
            <a:ext uri="{FF2B5EF4-FFF2-40B4-BE49-F238E27FC236}">
              <a16:creationId xmlns:a16="http://schemas.microsoft.com/office/drawing/2014/main" id="{8D0C51A5-ED89-4273-8A0E-A695FE315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" name="Picture 7" descr="https://is.vic.lt/ris/space.png">
          <a:extLst>
            <a:ext uri="{FF2B5EF4-FFF2-40B4-BE49-F238E27FC236}">
              <a16:creationId xmlns:a16="http://schemas.microsoft.com/office/drawing/2014/main" id="{06F66749-B1A4-4291-AF04-0AD05F9B6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0" name="Picture 2" descr="https://is.vic.lt/ris/space.png">
          <a:extLst>
            <a:ext uri="{FF2B5EF4-FFF2-40B4-BE49-F238E27FC236}">
              <a16:creationId xmlns:a16="http://schemas.microsoft.com/office/drawing/2014/main" id="{CC46612A-5B0F-471E-A973-334FCDD02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1" name="Picture 7" descr="https://is.vic.lt/ris/space.png">
          <a:extLst>
            <a:ext uri="{FF2B5EF4-FFF2-40B4-BE49-F238E27FC236}">
              <a16:creationId xmlns:a16="http://schemas.microsoft.com/office/drawing/2014/main" id="{2170C9D5-C9CC-41AD-BF86-3738CAAEE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2" name="Picture 61" descr="https://is.vic.lt/ris/space.png">
          <a:extLst>
            <a:ext uri="{FF2B5EF4-FFF2-40B4-BE49-F238E27FC236}">
              <a16:creationId xmlns:a16="http://schemas.microsoft.com/office/drawing/2014/main" id="{6F8776EC-61CD-4E45-B5E9-C26DA989C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45318EE5-0F67-4495-90FA-2755E3B84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3AB20E4F-FC3A-4D69-8D9E-6AB232C6E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D827B05F-FFA1-41C0-968A-9C60B95F6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48BAB97F-FCCE-4626-A30B-CAA1EEF37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E6F8577B-C703-42E5-AB5B-C4FD6C6CD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DDBBCD1C-972C-484E-A999-C5389A4E3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9" name="Picture 68" descr="https://is.vic.lt/ris/space.png">
          <a:extLst>
            <a:ext uri="{FF2B5EF4-FFF2-40B4-BE49-F238E27FC236}">
              <a16:creationId xmlns:a16="http://schemas.microsoft.com/office/drawing/2014/main" id="{FB61812C-2CF7-4A06-AC1F-C91C11D77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225FC58E-5EEE-4126-AAB2-3729B38C0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2678F45F-B6CD-48B9-81A1-BA8DB1318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3B7EE727-43E1-468E-8DDD-510FAF393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F51B450A-17B3-4DD3-B35D-03FE0AB61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D1B8A05F-D922-4E70-B6D2-D340BC05D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6ACEC348-F59D-4793-B647-20F50A3C9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6" name="Picture 75" descr="https://is.vic.lt/ris/space.png">
          <a:extLst>
            <a:ext uri="{FF2B5EF4-FFF2-40B4-BE49-F238E27FC236}">
              <a16:creationId xmlns:a16="http://schemas.microsoft.com/office/drawing/2014/main" id="{FB6278A9-A1D3-4FE7-9044-156EB7FFD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565A0B0D-94D0-4C3D-A80E-3107F3822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9E235A1B-C151-4761-8AE7-296D6F36F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37FD773E-13ED-41DB-A05E-7560AE3ED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535CFA0B-DCFF-438D-81A1-075914D0A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245944F1-7FE5-46BC-BBFD-431517218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AE3373CD-32B6-4F15-9B02-13A28CD10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3" name="Picture 82" descr="https://is.vic.lt/ris/space.png">
          <a:extLst>
            <a:ext uri="{FF2B5EF4-FFF2-40B4-BE49-F238E27FC236}">
              <a16:creationId xmlns:a16="http://schemas.microsoft.com/office/drawing/2014/main" id="{E04A9F93-7BC5-48D3-9E96-F5434D32A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4" name="Picture 2" descr="https://is.vic.lt/ris/space.png">
          <a:extLst>
            <a:ext uri="{FF2B5EF4-FFF2-40B4-BE49-F238E27FC236}">
              <a16:creationId xmlns:a16="http://schemas.microsoft.com/office/drawing/2014/main" id="{C4416319-AFE5-4420-8E45-8C8FDE2ED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5" name="Picture 7" descr="https://is.vic.lt/ris/space.png">
          <a:extLst>
            <a:ext uri="{FF2B5EF4-FFF2-40B4-BE49-F238E27FC236}">
              <a16:creationId xmlns:a16="http://schemas.microsoft.com/office/drawing/2014/main" id="{B5337711-F990-45C1-A2CE-9172F5D4C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6" name="Picture 2" descr="https://is.vic.lt/ris/space.png">
          <a:extLst>
            <a:ext uri="{FF2B5EF4-FFF2-40B4-BE49-F238E27FC236}">
              <a16:creationId xmlns:a16="http://schemas.microsoft.com/office/drawing/2014/main" id="{453DFA4D-F888-4C1C-A873-01E39F209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" name="Picture 7" descr="https://is.vic.lt/ris/space.png">
          <a:extLst>
            <a:ext uri="{FF2B5EF4-FFF2-40B4-BE49-F238E27FC236}">
              <a16:creationId xmlns:a16="http://schemas.microsoft.com/office/drawing/2014/main" id="{4E637143-8D70-45D7-93E6-C29B6D3C2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8" name="Picture 2" descr="https://is.vic.lt/ris/space.png">
          <a:extLst>
            <a:ext uri="{FF2B5EF4-FFF2-40B4-BE49-F238E27FC236}">
              <a16:creationId xmlns:a16="http://schemas.microsoft.com/office/drawing/2014/main" id="{B57BC77D-3298-4C72-AE6E-B5736AE0D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9" name="Picture 7" descr="https://is.vic.lt/ris/space.png">
          <a:extLst>
            <a:ext uri="{FF2B5EF4-FFF2-40B4-BE49-F238E27FC236}">
              <a16:creationId xmlns:a16="http://schemas.microsoft.com/office/drawing/2014/main" id="{A78D6CCE-D38C-486F-8CB6-90587CFDC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0" name="Picture 89" descr="https://is.vic.lt/ris/space.png">
          <a:extLst>
            <a:ext uri="{FF2B5EF4-FFF2-40B4-BE49-F238E27FC236}">
              <a16:creationId xmlns:a16="http://schemas.microsoft.com/office/drawing/2014/main" id="{EF68C5EB-1A1A-4B37-BD90-1316E2A07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4A91E9E8-BC4C-47BD-85A6-11D797E92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B89079A7-97F7-4F24-ACAF-58150F42B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0D78DA55-EE5A-4960-9C92-15FFACAEF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568A8BEE-4FF3-4EBC-8109-14CCF0C2B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120140A8-B170-4688-AC96-19FD82430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B2D0EBDC-9E61-47EF-9507-E3A20B503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7" name="Picture 96" descr="https://is.vic.lt/ris/space.png">
          <a:extLst>
            <a:ext uri="{FF2B5EF4-FFF2-40B4-BE49-F238E27FC236}">
              <a16:creationId xmlns:a16="http://schemas.microsoft.com/office/drawing/2014/main" id="{85B3E063-4ECC-48F1-93B5-69C065EFE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8" name="Picture 2" descr="https://is.vic.lt/ris/space.png">
          <a:extLst>
            <a:ext uri="{FF2B5EF4-FFF2-40B4-BE49-F238E27FC236}">
              <a16:creationId xmlns:a16="http://schemas.microsoft.com/office/drawing/2014/main" id="{B11CC2CB-33DE-4BE0-AFF3-46FB032B1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9" name="Picture 7" descr="https://is.vic.lt/ris/space.png">
          <a:extLst>
            <a:ext uri="{FF2B5EF4-FFF2-40B4-BE49-F238E27FC236}">
              <a16:creationId xmlns:a16="http://schemas.microsoft.com/office/drawing/2014/main" id="{83BB8D78-B2D3-4A4B-9915-A668ED63E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0" name="Picture 2" descr="https://is.vic.lt/ris/space.png">
          <a:extLst>
            <a:ext uri="{FF2B5EF4-FFF2-40B4-BE49-F238E27FC236}">
              <a16:creationId xmlns:a16="http://schemas.microsoft.com/office/drawing/2014/main" id="{5B6D1DAB-DB93-4A30-9260-D381AEB54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" name="Picture 7" descr="https://is.vic.lt/ris/space.png">
          <a:extLst>
            <a:ext uri="{FF2B5EF4-FFF2-40B4-BE49-F238E27FC236}">
              <a16:creationId xmlns:a16="http://schemas.microsoft.com/office/drawing/2014/main" id="{E527E598-3C47-4CB3-9F2A-A812B10FD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2" name="Picture 2" descr="https://is.vic.lt/ris/space.png">
          <a:extLst>
            <a:ext uri="{FF2B5EF4-FFF2-40B4-BE49-F238E27FC236}">
              <a16:creationId xmlns:a16="http://schemas.microsoft.com/office/drawing/2014/main" id="{573693B3-E850-493B-A37D-BFD803132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3" name="Picture 7" descr="https://is.vic.lt/ris/space.png">
          <a:extLst>
            <a:ext uri="{FF2B5EF4-FFF2-40B4-BE49-F238E27FC236}">
              <a16:creationId xmlns:a16="http://schemas.microsoft.com/office/drawing/2014/main" id="{2C0C3259-33AB-4EF5-9C17-DAE174522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4" name="Picture 103" descr="https://is.vic.lt/ris/space.png">
          <a:extLst>
            <a:ext uri="{FF2B5EF4-FFF2-40B4-BE49-F238E27FC236}">
              <a16:creationId xmlns:a16="http://schemas.microsoft.com/office/drawing/2014/main" id="{3EABDCCD-ACF3-4E48-BBCB-FFB1BBC0F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A3A7B745-BE02-4676-9947-6C3482BC3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3C9060AD-2696-4EFF-B892-85DA96B10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3391A922-7677-4A4F-AEEF-FB067812B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69527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430B5ECE-3FDA-488B-9DE1-1BD3F4AD1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00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793E24E3-067E-43C7-AFED-2746A5E7E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DB415410-D29C-4E4B-94B0-B5ED55760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" name="Picture 110" descr="https://is.vic.lt/ris/space.png">
          <a:extLst>
            <a:ext uri="{FF2B5EF4-FFF2-40B4-BE49-F238E27FC236}">
              <a16:creationId xmlns:a16="http://schemas.microsoft.com/office/drawing/2014/main" id="{FEA4B95A-4C67-49E7-8714-07C13E45C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" name="Picture 2" descr="https://is.vic.lt/ris/space.png">
          <a:extLst>
            <a:ext uri="{FF2B5EF4-FFF2-40B4-BE49-F238E27FC236}">
              <a16:creationId xmlns:a16="http://schemas.microsoft.com/office/drawing/2014/main" id="{1DBBCCF6-3B1D-4F70-9F00-845AF601F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" name="Picture 7" descr="https://is.vic.lt/ris/space.png">
          <a:extLst>
            <a:ext uri="{FF2B5EF4-FFF2-40B4-BE49-F238E27FC236}">
              <a16:creationId xmlns:a16="http://schemas.microsoft.com/office/drawing/2014/main" id="{1EA0CC03-41C9-4532-B627-90BB463E5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" name="Picture 2" descr="https://is.vic.lt/ris/space.png">
          <a:extLst>
            <a:ext uri="{FF2B5EF4-FFF2-40B4-BE49-F238E27FC236}">
              <a16:creationId xmlns:a16="http://schemas.microsoft.com/office/drawing/2014/main" id="{871CB8EE-B5AD-46BC-93AC-3985E967B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" name="Picture 7" descr="https://is.vic.lt/ris/space.png">
          <a:extLst>
            <a:ext uri="{FF2B5EF4-FFF2-40B4-BE49-F238E27FC236}">
              <a16:creationId xmlns:a16="http://schemas.microsoft.com/office/drawing/2014/main" id="{46586998-B16D-4D7F-AF57-0E01DC513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" name="Picture 2" descr="https://is.vic.lt/ris/space.png">
          <a:extLst>
            <a:ext uri="{FF2B5EF4-FFF2-40B4-BE49-F238E27FC236}">
              <a16:creationId xmlns:a16="http://schemas.microsoft.com/office/drawing/2014/main" id="{FCEC8D7F-DF96-408F-859C-F3C1D742B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" name="Picture 7" descr="https://is.vic.lt/ris/space.png">
          <a:extLst>
            <a:ext uri="{FF2B5EF4-FFF2-40B4-BE49-F238E27FC236}">
              <a16:creationId xmlns:a16="http://schemas.microsoft.com/office/drawing/2014/main" id="{933A60F7-FEFF-4DB8-9A3B-1D64FAB2D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" name="Picture 117" descr="https://is.vic.lt/ris/space.png">
          <a:extLst>
            <a:ext uri="{FF2B5EF4-FFF2-40B4-BE49-F238E27FC236}">
              <a16:creationId xmlns:a16="http://schemas.microsoft.com/office/drawing/2014/main" id="{125CA593-E5C8-42DA-A188-0076E71A9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" name="Picture 2" descr="https://is.vic.lt/ris/space.png">
          <a:extLst>
            <a:ext uri="{FF2B5EF4-FFF2-40B4-BE49-F238E27FC236}">
              <a16:creationId xmlns:a16="http://schemas.microsoft.com/office/drawing/2014/main" id="{F1F93A9F-8A7E-43F9-9B6D-BBA83F6D9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23AB0296-CEB6-4A04-868A-D17E17AA0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1" name="Picture 2" descr="https://is.vic.lt/ris/space.png">
          <a:extLst>
            <a:ext uri="{FF2B5EF4-FFF2-40B4-BE49-F238E27FC236}">
              <a16:creationId xmlns:a16="http://schemas.microsoft.com/office/drawing/2014/main" id="{E0EDF5C9-2CA6-4A21-B236-41B98F473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BBCD5D47-A56C-48C2-899D-E9C3C6887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3" name="Picture 2" descr="https://is.vic.lt/ris/space.png">
          <a:extLst>
            <a:ext uri="{FF2B5EF4-FFF2-40B4-BE49-F238E27FC236}">
              <a16:creationId xmlns:a16="http://schemas.microsoft.com/office/drawing/2014/main" id="{9820FA59-585F-46C6-B6CA-275FC292B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CA8660F3-1AAF-4B50-B368-5CB773F69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5" name="Picture 124" descr="https://is.vic.lt/ris/space.png">
          <a:extLst>
            <a:ext uri="{FF2B5EF4-FFF2-40B4-BE49-F238E27FC236}">
              <a16:creationId xmlns:a16="http://schemas.microsoft.com/office/drawing/2014/main" id="{E73483CB-48E8-4642-968F-383F8DAD2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83C80080-43F5-4342-812D-9265BF56E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F787E308-9D22-401E-99BA-7D13EB62D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F3595751-B9E1-4526-82E6-9012A1F3E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FFBDDC98-2D55-4C41-97A3-BFEAD0DA5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8A329012-D26F-4561-8275-ACD9DFA72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29309E4D-625E-4640-B0F3-A664BCD91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2" name="Picture 131" descr="https://is.vic.lt/ris/space.png">
          <a:extLst>
            <a:ext uri="{FF2B5EF4-FFF2-40B4-BE49-F238E27FC236}">
              <a16:creationId xmlns:a16="http://schemas.microsoft.com/office/drawing/2014/main" id="{E9345C26-C704-4231-8587-56FA871C4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3" name="Picture 2" descr="https://is.vic.lt/ris/space.png">
          <a:extLst>
            <a:ext uri="{FF2B5EF4-FFF2-40B4-BE49-F238E27FC236}">
              <a16:creationId xmlns:a16="http://schemas.microsoft.com/office/drawing/2014/main" id="{BB549D2C-72EF-401D-97CA-98A48EC07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C41A7BAA-D8D1-40FA-88BE-D0808C6E7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5" name="Picture 2" descr="https://is.vic.lt/ris/space.png">
          <a:extLst>
            <a:ext uri="{FF2B5EF4-FFF2-40B4-BE49-F238E27FC236}">
              <a16:creationId xmlns:a16="http://schemas.microsoft.com/office/drawing/2014/main" id="{0EE141EB-979E-42E1-81A0-ED0E60208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" name="Picture 7" descr="https://is.vic.lt/ris/space.png">
          <a:extLst>
            <a:ext uri="{FF2B5EF4-FFF2-40B4-BE49-F238E27FC236}">
              <a16:creationId xmlns:a16="http://schemas.microsoft.com/office/drawing/2014/main" id="{D30D7603-53EF-4F83-BC5E-5E2378BF2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7" name="Picture 2" descr="https://is.vic.lt/ris/space.png">
          <a:extLst>
            <a:ext uri="{FF2B5EF4-FFF2-40B4-BE49-F238E27FC236}">
              <a16:creationId xmlns:a16="http://schemas.microsoft.com/office/drawing/2014/main" id="{B57363DF-5637-493D-BE52-A411CB09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8" name="Picture 7" descr="https://is.vic.lt/ris/space.png">
          <a:extLst>
            <a:ext uri="{FF2B5EF4-FFF2-40B4-BE49-F238E27FC236}">
              <a16:creationId xmlns:a16="http://schemas.microsoft.com/office/drawing/2014/main" id="{9DFCB3F8-D697-48DE-ABD1-DD7AB64A6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9" name="Picture 138" descr="https://is.vic.lt/ris/space.png">
          <a:extLst>
            <a:ext uri="{FF2B5EF4-FFF2-40B4-BE49-F238E27FC236}">
              <a16:creationId xmlns:a16="http://schemas.microsoft.com/office/drawing/2014/main" id="{1D6A93AC-78BA-4F0B-B171-70F78E7D3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5703E0B4-9A2A-4D07-8D5F-A7A31B44A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EFCCE0D9-C01E-4A60-B59C-0779EDE8B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F45C585E-FC10-492B-A5D4-FFA2491E1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E318EC2B-1CA6-422D-B3A4-F1BEBFC86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7B6D4E05-7782-4FAD-AD8E-E2EFA59BE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D06C16E4-73D5-4FA2-B209-AFB5D6FF1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6" name="Picture 145" descr="https://is.vic.lt/ris/space.png">
          <a:extLst>
            <a:ext uri="{FF2B5EF4-FFF2-40B4-BE49-F238E27FC236}">
              <a16:creationId xmlns:a16="http://schemas.microsoft.com/office/drawing/2014/main" id="{692A423D-CA53-4B13-856A-FFFA606D9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7" name="Picture 2" descr="https://is.vic.lt/ris/space.png">
          <a:extLst>
            <a:ext uri="{FF2B5EF4-FFF2-40B4-BE49-F238E27FC236}">
              <a16:creationId xmlns:a16="http://schemas.microsoft.com/office/drawing/2014/main" id="{AE534ECD-4DBB-4695-B58A-3B3A56321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8" name="Picture 7" descr="https://is.vic.lt/ris/space.png">
          <a:extLst>
            <a:ext uri="{FF2B5EF4-FFF2-40B4-BE49-F238E27FC236}">
              <a16:creationId xmlns:a16="http://schemas.microsoft.com/office/drawing/2014/main" id="{8FC659DF-2601-4789-B64B-23B88961B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9" name="Picture 2" descr="https://is.vic.lt/ris/space.png">
          <a:extLst>
            <a:ext uri="{FF2B5EF4-FFF2-40B4-BE49-F238E27FC236}">
              <a16:creationId xmlns:a16="http://schemas.microsoft.com/office/drawing/2014/main" id="{E640FB94-55EA-4CD8-912A-23FB2F46C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" name="Picture 7" descr="https://is.vic.lt/ris/space.png">
          <a:extLst>
            <a:ext uri="{FF2B5EF4-FFF2-40B4-BE49-F238E27FC236}">
              <a16:creationId xmlns:a16="http://schemas.microsoft.com/office/drawing/2014/main" id="{04EC2AA2-5545-43C7-93EC-C07701C3D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1" name="Picture 2" descr="https://is.vic.lt/ris/space.png">
          <a:extLst>
            <a:ext uri="{FF2B5EF4-FFF2-40B4-BE49-F238E27FC236}">
              <a16:creationId xmlns:a16="http://schemas.microsoft.com/office/drawing/2014/main" id="{66874025-7F3F-4BE1-A778-88DF789AF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2" name="Picture 7" descr="https://is.vic.lt/ris/space.png">
          <a:extLst>
            <a:ext uri="{FF2B5EF4-FFF2-40B4-BE49-F238E27FC236}">
              <a16:creationId xmlns:a16="http://schemas.microsoft.com/office/drawing/2014/main" id="{06BA8902-15B8-4414-8C39-7837E0CC2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3" name="Picture 152" descr="https://is.vic.lt/ris/space.png">
          <a:extLst>
            <a:ext uri="{FF2B5EF4-FFF2-40B4-BE49-F238E27FC236}">
              <a16:creationId xmlns:a16="http://schemas.microsoft.com/office/drawing/2014/main" id="{34343FE3-69C3-4FF0-B373-6BB03CC89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FFC7DCE6-110E-4C41-9FBA-3DC3CEA96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8CC0EE22-023E-4310-BB62-A7E4942F2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B1949AE8-95E5-406A-B3F5-959CDF79B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AB52A9DA-A611-4EEB-96D9-B7847646E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E04183A4-3F01-463E-B19C-D4488012C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23AC5B8F-263E-4234-951F-CF6343D57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0" name="Picture 159" descr="https://is.vic.lt/ris/space.png">
          <a:extLst>
            <a:ext uri="{FF2B5EF4-FFF2-40B4-BE49-F238E27FC236}">
              <a16:creationId xmlns:a16="http://schemas.microsoft.com/office/drawing/2014/main" id="{50410755-7735-4A9F-8A20-126081E91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1" name="Picture 2" descr="https://is.vic.lt/ris/space.png">
          <a:extLst>
            <a:ext uri="{FF2B5EF4-FFF2-40B4-BE49-F238E27FC236}">
              <a16:creationId xmlns:a16="http://schemas.microsoft.com/office/drawing/2014/main" id="{EAEFD6DE-A575-4CBA-82E8-FCE3CF332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4F70D080-6808-44FA-A1E1-37D52D69A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3" name="Picture 2" descr="https://is.vic.lt/ris/space.png">
          <a:extLst>
            <a:ext uri="{FF2B5EF4-FFF2-40B4-BE49-F238E27FC236}">
              <a16:creationId xmlns:a16="http://schemas.microsoft.com/office/drawing/2014/main" id="{38AFE375-5503-4034-8177-B4D113B09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40D1E7AB-C990-4EAB-86C1-8FBFA9775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012A05E6-B235-4720-8D5E-89F5E0EE0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CEA2FB2E-D5FD-4FA5-BAB5-383A089E4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7" name="Picture 166" descr="https://is.vic.lt/ris/space.png">
          <a:extLst>
            <a:ext uri="{FF2B5EF4-FFF2-40B4-BE49-F238E27FC236}">
              <a16:creationId xmlns:a16="http://schemas.microsoft.com/office/drawing/2014/main" id="{41F494C1-53E2-478E-B551-9C83E6566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8" name="Picture 2" descr="https://is.vic.lt/ris/space.png">
          <a:extLst>
            <a:ext uri="{FF2B5EF4-FFF2-40B4-BE49-F238E27FC236}">
              <a16:creationId xmlns:a16="http://schemas.microsoft.com/office/drawing/2014/main" id="{581BCC39-C054-459C-B130-23CF660F4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9" name="Picture 7" descr="https://is.vic.lt/ris/space.png">
          <a:extLst>
            <a:ext uri="{FF2B5EF4-FFF2-40B4-BE49-F238E27FC236}">
              <a16:creationId xmlns:a16="http://schemas.microsoft.com/office/drawing/2014/main" id="{91DBAA19-3DCF-40D9-B69C-6E0B18135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0" name="Picture 2" descr="https://is.vic.lt/ris/space.png">
          <a:extLst>
            <a:ext uri="{FF2B5EF4-FFF2-40B4-BE49-F238E27FC236}">
              <a16:creationId xmlns:a16="http://schemas.microsoft.com/office/drawing/2014/main" id="{12266858-739E-4052-9B7A-124E17008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" name="Picture 7" descr="https://is.vic.lt/ris/space.png">
          <a:extLst>
            <a:ext uri="{FF2B5EF4-FFF2-40B4-BE49-F238E27FC236}">
              <a16:creationId xmlns:a16="http://schemas.microsoft.com/office/drawing/2014/main" id="{5F4F993C-5B1C-4B9A-9DC1-87971A441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2" name="Picture 2" descr="https://is.vic.lt/ris/space.png">
          <a:extLst>
            <a:ext uri="{FF2B5EF4-FFF2-40B4-BE49-F238E27FC236}">
              <a16:creationId xmlns:a16="http://schemas.microsoft.com/office/drawing/2014/main" id="{935E1907-67F1-47D1-B367-1E453D130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3" name="Picture 7" descr="https://is.vic.lt/ris/space.png">
          <a:extLst>
            <a:ext uri="{FF2B5EF4-FFF2-40B4-BE49-F238E27FC236}">
              <a16:creationId xmlns:a16="http://schemas.microsoft.com/office/drawing/2014/main" id="{A3FF0233-4440-439F-B989-9A398F42B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4" name="Picture 173" descr="https://is.vic.lt/ris/space.png">
          <a:extLst>
            <a:ext uri="{FF2B5EF4-FFF2-40B4-BE49-F238E27FC236}">
              <a16:creationId xmlns:a16="http://schemas.microsoft.com/office/drawing/2014/main" id="{5930CDF4-E68C-4028-ACD9-CF13156A5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BB3C59F6-C9EA-4197-A731-481A19A9F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717AFB0B-ADE2-4224-9C5A-EF5E2E8F5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4B99938D-7FB7-47DB-A019-8257B8C27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17BD5122-4EA9-4D92-8F1E-E58D917C5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EBEB1A44-FBA2-4B9C-B30E-79C04C38B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985B4E5D-DA99-469A-8E18-F7CC23111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1" name="Picture 180" descr="https://is.vic.lt/ris/space.png">
          <a:extLst>
            <a:ext uri="{FF2B5EF4-FFF2-40B4-BE49-F238E27FC236}">
              <a16:creationId xmlns:a16="http://schemas.microsoft.com/office/drawing/2014/main" id="{3D6466CC-D403-4313-8F13-51D519774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D7A35925-ED2C-4FC6-9DB2-CD7F90C41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B3F4A184-8CEC-4F85-A313-1E447AB61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C33F72BC-44E6-4400-BC51-615BF8681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8F92CA1B-97AF-49B0-A0B2-5DBDA54AF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31C0DC0E-1383-457B-9678-78EAA91AA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4C7ABF5C-D1E1-4BCF-ACD9-FE28EE2BD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8" name="Picture 187" descr="https://is.vic.lt/ris/space.png">
          <a:extLst>
            <a:ext uri="{FF2B5EF4-FFF2-40B4-BE49-F238E27FC236}">
              <a16:creationId xmlns:a16="http://schemas.microsoft.com/office/drawing/2014/main" id="{4BF3B87D-69F9-454B-AB0C-D75329BE0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9" name="Picture 2" descr="https://is.vic.lt/ris/space.png">
          <a:extLst>
            <a:ext uri="{FF2B5EF4-FFF2-40B4-BE49-F238E27FC236}">
              <a16:creationId xmlns:a16="http://schemas.microsoft.com/office/drawing/2014/main" id="{33B7F813-F33F-428A-944F-F080814BA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3BDFB940-89DD-431F-A2DB-864D59F1A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1" name="Picture 2" descr="https://is.vic.lt/ris/space.png">
          <a:extLst>
            <a:ext uri="{FF2B5EF4-FFF2-40B4-BE49-F238E27FC236}">
              <a16:creationId xmlns:a16="http://schemas.microsoft.com/office/drawing/2014/main" id="{15C4C9B1-2A76-46C7-A5AC-6152AE739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7A30687E-6B11-4ED5-A138-BED1FCD63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2F231DF3-7496-47FE-B9DD-A1DD75361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62913307-B1A2-4C5E-B448-6D435873D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BD2312F8-302A-444C-9D2D-92D7897C0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18866274-5B0A-485B-833E-62DA5C2C5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A61937BA-B5BC-440B-B941-1942FCD34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8" name="Picture 197" descr="https://is.vic.lt/ris/space.png">
          <a:extLst>
            <a:ext uri="{FF2B5EF4-FFF2-40B4-BE49-F238E27FC236}">
              <a16:creationId xmlns:a16="http://schemas.microsoft.com/office/drawing/2014/main" id="{C97085EA-91FD-474D-A7A5-E8588FFBA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9" name="Picture 2" descr="https://is.vic.lt/ris/space.png">
          <a:extLst>
            <a:ext uri="{FF2B5EF4-FFF2-40B4-BE49-F238E27FC236}">
              <a16:creationId xmlns:a16="http://schemas.microsoft.com/office/drawing/2014/main" id="{F22721E0-1194-4FCC-A832-1D20046D9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0" name="Picture 2" descr="https://is.vic.lt/ris/space.png">
          <a:extLst>
            <a:ext uri="{FF2B5EF4-FFF2-40B4-BE49-F238E27FC236}">
              <a16:creationId xmlns:a16="http://schemas.microsoft.com/office/drawing/2014/main" id="{E0A768A1-53EA-4857-9717-A148074EF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1" name="Picture 2" descr="https://is.vic.lt/ris/space.png">
          <a:extLst>
            <a:ext uri="{FF2B5EF4-FFF2-40B4-BE49-F238E27FC236}">
              <a16:creationId xmlns:a16="http://schemas.microsoft.com/office/drawing/2014/main" id="{806AD4F0-F2E9-410F-8826-79F7CD769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2" name="Picture 2" descr="https://is.vic.lt/ris/space.png">
          <a:extLst>
            <a:ext uri="{FF2B5EF4-FFF2-40B4-BE49-F238E27FC236}">
              <a16:creationId xmlns:a16="http://schemas.microsoft.com/office/drawing/2014/main" id="{A903ED37-1D3D-4D54-828B-2539679BE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609600</xdr:colOff>
      <xdr:row>34</xdr:row>
      <xdr:rowOff>76200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EBD45A96-D91A-4A22-AD66-A38C56490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62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609600</xdr:colOff>
      <xdr:row>34</xdr:row>
      <xdr:rowOff>76200</xdr:rowOff>
    </xdr:to>
    <xdr:pic>
      <xdr:nvPicPr>
        <xdr:cNvPr id="204" name="Picture 2" descr="https://is.vic.lt/ris/space.png">
          <a:extLst>
            <a:ext uri="{FF2B5EF4-FFF2-40B4-BE49-F238E27FC236}">
              <a16:creationId xmlns:a16="http://schemas.microsoft.com/office/drawing/2014/main" id="{53EF052D-8E3B-4459-B55F-C5CA7A1EB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62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180975</xdr:rowOff>
    </xdr:from>
    <xdr:to>
      <xdr:col>1</xdr:col>
      <xdr:colOff>38100</xdr:colOff>
      <xdr:row>12</xdr:row>
      <xdr:rowOff>65717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3338CFA9-C90A-4660-8611-A533D6238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23717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609600</xdr:colOff>
      <xdr:row>29</xdr:row>
      <xdr:rowOff>76200</xdr:rowOff>
    </xdr:to>
    <xdr:pic>
      <xdr:nvPicPr>
        <xdr:cNvPr id="206" name="Picture 2" descr="https://is.vic.lt/ris/space.png">
          <a:extLst>
            <a:ext uri="{FF2B5EF4-FFF2-40B4-BE49-F238E27FC236}">
              <a16:creationId xmlns:a16="http://schemas.microsoft.com/office/drawing/2014/main" id="{80846241-0079-4153-97F2-029E09087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10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609600</xdr:colOff>
      <xdr:row>34</xdr:row>
      <xdr:rowOff>76200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08B56A1C-C730-4389-A008-5E97C41D5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62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609600</xdr:colOff>
      <xdr:row>34</xdr:row>
      <xdr:rowOff>76200</xdr:rowOff>
    </xdr:to>
    <xdr:pic>
      <xdr:nvPicPr>
        <xdr:cNvPr id="208" name="Picture 207" descr="https://is.vic.lt/ris/space.png">
          <a:extLst>
            <a:ext uri="{FF2B5EF4-FFF2-40B4-BE49-F238E27FC236}">
              <a16:creationId xmlns:a16="http://schemas.microsoft.com/office/drawing/2014/main" id="{4EE0F960-B99F-40DA-B90F-0419BA790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62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609600</xdr:colOff>
      <xdr:row>29</xdr:row>
      <xdr:rowOff>76200</xdr:rowOff>
    </xdr:to>
    <xdr:pic>
      <xdr:nvPicPr>
        <xdr:cNvPr id="209" name="Picture 2" descr="https://is.vic.lt/ris/space.png">
          <a:extLst>
            <a:ext uri="{FF2B5EF4-FFF2-40B4-BE49-F238E27FC236}">
              <a16:creationId xmlns:a16="http://schemas.microsoft.com/office/drawing/2014/main" id="{EBAA3ABA-D4B9-47DB-A703-79E834AC9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10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609600</xdr:colOff>
      <xdr:row>29</xdr:row>
      <xdr:rowOff>76200</xdr:rowOff>
    </xdr:to>
    <xdr:pic>
      <xdr:nvPicPr>
        <xdr:cNvPr id="210" name="Picture 2" descr="https://is.vic.lt/ris/space.png">
          <a:extLst>
            <a:ext uri="{FF2B5EF4-FFF2-40B4-BE49-F238E27FC236}">
              <a16:creationId xmlns:a16="http://schemas.microsoft.com/office/drawing/2014/main" id="{898CB172-78F0-4ADE-BB3D-DF5FB9560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8102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609600</xdr:colOff>
      <xdr:row>29</xdr:row>
      <xdr:rowOff>76200</xdr:rowOff>
    </xdr:to>
    <xdr:pic>
      <xdr:nvPicPr>
        <xdr:cNvPr id="211" name="Picture 2" descr="https://is.vic.lt/ris/space.png">
          <a:extLst>
            <a:ext uri="{FF2B5EF4-FFF2-40B4-BE49-F238E27FC236}">
              <a16:creationId xmlns:a16="http://schemas.microsoft.com/office/drawing/2014/main" id="{3D404389-D4CD-437E-84A4-0C6666FB1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8102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609600</xdr:colOff>
      <xdr:row>29</xdr:row>
      <xdr:rowOff>76200</xdr:rowOff>
    </xdr:to>
    <xdr:pic>
      <xdr:nvPicPr>
        <xdr:cNvPr id="212" name="Picture 2" descr="https://is.vic.lt/ris/space.png">
          <a:extLst>
            <a:ext uri="{FF2B5EF4-FFF2-40B4-BE49-F238E27FC236}">
              <a16:creationId xmlns:a16="http://schemas.microsoft.com/office/drawing/2014/main" id="{D005A2CE-6917-4501-9AF0-0A89BFFDC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8102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68F78-4E78-47FB-825E-1516A0432DD1}">
  <dimension ref="B2:W35"/>
  <sheetViews>
    <sheetView showGridLines="0" showRowColHeaders="0" tabSelected="1" workbookViewId="0">
      <selection activeCell="F39" sqref="F39"/>
    </sheetView>
  </sheetViews>
  <sheetFormatPr defaultRowHeight="15" x14ac:dyDescent="0.25"/>
  <cols>
    <col min="2" max="2" width="14.28515625" customWidth="1"/>
    <col min="3" max="3" width="9.85546875" customWidth="1"/>
    <col min="4" max="4" width="10" customWidth="1"/>
    <col min="9" max="9" width="9" customWidth="1"/>
    <col min="10" max="10" width="8.5703125" customWidth="1"/>
  </cols>
  <sheetData>
    <row r="2" spans="2:23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4" spans="2:23" ht="15" customHeight="1" x14ac:dyDescent="0.25">
      <c r="B4" s="2" t="s">
        <v>1</v>
      </c>
      <c r="C4" s="3">
        <v>2024</v>
      </c>
      <c r="D4" s="4"/>
      <c r="E4" s="5">
        <v>2025</v>
      </c>
      <c r="F4" s="5"/>
      <c r="G4" s="5"/>
      <c r="H4" s="5"/>
      <c r="I4" s="5"/>
      <c r="J4" s="6"/>
      <c r="K4" s="7" t="s">
        <v>2</v>
      </c>
      <c r="L4" s="8"/>
      <c r="M4" s="8"/>
      <c r="N4" s="8"/>
    </row>
    <row r="5" spans="2:23" ht="15" customHeight="1" x14ac:dyDescent="0.25">
      <c r="B5" s="2"/>
      <c r="C5" s="9" t="s">
        <v>3</v>
      </c>
      <c r="D5" s="10"/>
      <c r="E5" s="11" t="s">
        <v>4</v>
      </c>
      <c r="F5" s="12"/>
      <c r="G5" s="9" t="s">
        <v>5</v>
      </c>
      <c r="H5" s="10"/>
      <c r="I5" s="9" t="s">
        <v>6</v>
      </c>
      <c r="J5" s="10"/>
      <c r="K5" s="13" t="s">
        <v>7</v>
      </c>
      <c r="L5" s="14"/>
      <c r="M5" s="13" t="s">
        <v>8</v>
      </c>
      <c r="N5" s="15"/>
    </row>
    <row r="6" spans="2:23" ht="15" customHeight="1" x14ac:dyDescent="0.25">
      <c r="B6" s="2"/>
      <c r="C6" s="16" t="s">
        <v>9</v>
      </c>
      <c r="D6" s="16" t="s">
        <v>10</v>
      </c>
      <c r="E6" s="16" t="s">
        <v>9</v>
      </c>
      <c r="F6" s="16" t="s">
        <v>10</v>
      </c>
      <c r="G6" s="16" t="s">
        <v>9</v>
      </c>
      <c r="H6" s="16" t="s">
        <v>10</v>
      </c>
      <c r="I6" s="16" t="s">
        <v>9</v>
      </c>
      <c r="J6" s="16" t="s">
        <v>10</v>
      </c>
      <c r="K6" s="17" t="s">
        <v>9</v>
      </c>
      <c r="L6" s="17" t="s">
        <v>10</v>
      </c>
      <c r="M6" s="17" t="s">
        <v>9</v>
      </c>
      <c r="N6" s="18" t="s">
        <v>10</v>
      </c>
    </row>
    <row r="7" spans="2:23" ht="37.5" customHeight="1" x14ac:dyDescent="0.25">
      <c r="B7" s="2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20"/>
    </row>
    <row r="8" spans="2:23" s="28" customFormat="1" x14ac:dyDescent="0.25">
      <c r="B8" s="21" t="s">
        <v>11</v>
      </c>
      <c r="C8" s="22">
        <v>44560.569000000003</v>
      </c>
      <c r="D8" s="23">
        <v>11324.279999999999</v>
      </c>
      <c r="E8" s="24">
        <v>42218.994000000006</v>
      </c>
      <c r="F8" s="24">
        <v>32598.593000000001</v>
      </c>
      <c r="G8" s="22">
        <v>39572.771000000001</v>
      </c>
      <c r="H8" s="23">
        <v>15003.04</v>
      </c>
      <c r="I8" s="24">
        <v>49177.137000000002</v>
      </c>
      <c r="J8" s="24">
        <v>16765.881000000001</v>
      </c>
      <c r="K8" s="22">
        <f t="shared" ref="K8:L13" si="0">+((I8*100/G8)-100)</f>
        <v>24.270137666124015</v>
      </c>
      <c r="L8" s="25">
        <f t="shared" si="0"/>
        <v>11.749892021883568</v>
      </c>
      <c r="M8" s="24">
        <f t="shared" ref="M8:N23" si="1">+((I8*100/C8)-100)</f>
        <v>10.360208820493284</v>
      </c>
      <c r="N8" s="26">
        <f t="shared" si="1"/>
        <v>48.052511947779493</v>
      </c>
      <c r="O8" s="27"/>
      <c r="P8" s="27"/>
      <c r="Q8" s="27"/>
      <c r="R8" s="27"/>
      <c r="S8" s="27"/>
      <c r="T8" s="27"/>
      <c r="U8" s="27"/>
      <c r="V8" s="27"/>
      <c r="W8" s="27"/>
    </row>
    <row r="9" spans="2:23" s="28" customFormat="1" x14ac:dyDescent="0.25">
      <c r="B9" s="29" t="s">
        <v>12</v>
      </c>
      <c r="C9" s="30">
        <v>4486.6320000000005</v>
      </c>
      <c r="D9" s="31">
        <v>1120.835</v>
      </c>
      <c r="E9" s="32">
        <v>1493.913</v>
      </c>
      <c r="F9" s="32">
        <v>1451.7910000000002</v>
      </c>
      <c r="G9" s="30">
        <v>1162.2739999999999</v>
      </c>
      <c r="H9" s="31">
        <v>495.1</v>
      </c>
      <c r="I9" s="32">
        <v>964.88499999999999</v>
      </c>
      <c r="J9" s="32">
        <v>959.3</v>
      </c>
      <c r="K9" s="30">
        <f>+((I9*100/G9)-100)</f>
        <v>-16.983000566131551</v>
      </c>
      <c r="L9" s="33">
        <f>+((J9*100/H9)-100)</f>
        <v>93.758836598666932</v>
      </c>
      <c r="M9" s="32">
        <f>+((I9*100/C9)-100)</f>
        <v>-78.494224621052055</v>
      </c>
      <c r="N9" s="34">
        <f>+((J9*100/D9)-100)</f>
        <v>-14.412023179147695</v>
      </c>
      <c r="O9" s="27"/>
      <c r="Q9" s="35"/>
      <c r="R9" s="35"/>
      <c r="S9" s="35"/>
    </row>
    <row r="10" spans="2:23" x14ac:dyDescent="0.25">
      <c r="B10" s="36" t="s">
        <v>13</v>
      </c>
      <c r="C10" s="37">
        <v>6072.12</v>
      </c>
      <c r="D10" s="38">
        <v>587.19899999999996</v>
      </c>
      <c r="E10" s="39">
        <v>4096.4089999999997</v>
      </c>
      <c r="F10" s="39">
        <v>303.88400000000001</v>
      </c>
      <c r="G10" s="37">
        <v>2323.645</v>
      </c>
      <c r="H10" s="38">
        <v>1740.241</v>
      </c>
      <c r="I10" s="39">
        <v>2899.0150000000003</v>
      </c>
      <c r="J10" s="39">
        <v>1431.16</v>
      </c>
      <c r="K10" s="37">
        <f>+((I10*100/G10)-100)</f>
        <v>24.76152768602779</v>
      </c>
      <c r="L10" s="40">
        <f t="shared" si="0"/>
        <v>-17.760815886994962</v>
      </c>
      <c r="M10" s="39">
        <f t="shared" si="1"/>
        <v>-52.256954737389897</v>
      </c>
      <c r="N10" s="41">
        <f t="shared" si="1"/>
        <v>143.72657310383704</v>
      </c>
      <c r="O10" s="27"/>
      <c r="P10" s="27"/>
      <c r="Q10" s="27"/>
      <c r="R10" s="27"/>
    </row>
    <row r="11" spans="2:23" x14ac:dyDescent="0.25">
      <c r="B11" s="36" t="s">
        <v>14</v>
      </c>
      <c r="C11" s="37">
        <v>29763.451999999997</v>
      </c>
      <c r="D11" s="38">
        <v>5667.268</v>
      </c>
      <c r="E11" s="39">
        <v>28508.737000000001</v>
      </c>
      <c r="F11" s="39">
        <v>19887.538</v>
      </c>
      <c r="G11" s="37">
        <v>27228.978000000003</v>
      </c>
      <c r="H11" s="38">
        <v>8923.5169999999998</v>
      </c>
      <c r="I11" s="39">
        <v>39593.864999999998</v>
      </c>
      <c r="J11" s="39">
        <v>9870.61</v>
      </c>
      <c r="K11" s="37">
        <f t="shared" si="0"/>
        <v>45.410764223321195</v>
      </c>
      <c r="L11" s="40">
        <f t="shared" si="0"/>
        <v>10.613449831495814</v>
      </c>
      <c r="M11" s="39">
        <f t="shared" si="1"/>
        <v>33.028470622292076</v>
      </c>
      <c r="N11" s="41">
        <f t="shared" si="1"/>
        <v>74.168752915867032</v>
      </c>
      <c r="O11" s="27"/>
      <c r="Q11" s="27"/>
      <c r="R11" s="27"/>
    </row>
    <row r="12" spans="2:23" x14ac:dyDescent="0.25">
      <c r="B12" s="36" t="s">
        <v>15</v>
      </c>
      <c r="C12" s="37">
        <v>3399.663</v>
      </c>
      <c r="D12" s="38">
        <v>1627.07</v>
      </c>
      <c r="E12" s="39">
        <v>6847.884</v>
      </c>
      <c r="F12" s="39">
        <v>8243.6219999999994</v>
      </c>
      <c r="G12" s="37">
        <v>6900.7649999999994</v>
      </c>
      <c r="H12" s="38">
        <v>3570.0680000000002</v>
      </c>
      <c r="I12" s="39">
        <v>4704.9809999999998</v>
      </c>
      <c r="J12" s="39">
        <v>4279.3109999999997</v>
      </c>
      <c r="K12" s="37">
        <f t="shared" si="0"/>
        <v>-31.819428715511975</v>
      </c>
      <c r="L12" s="40">
        <f t="shared" si="0"/>
        <v>19.866372293188803</v>
      </c>
      <c r="M12" s="39">
        <f t="shared" si="1"/>
        <v>38.395511555115888</v>
      </c>
      <c r="N12" s="41">
        <f t="shared" si="1"/>
        <v>163.00718469395906</v>
      </c>
      <c r="O12" s="27"/>
      <c r="P12" s="27"/>
      <c r="Q12" s="27"/>
      <c r="R12" s="27"/>
    </row>
    <row r="13" spans="2:23" x14ac:dyDescent="0.25">
      <c r="B13" s="36" t="s">
        <v>16</v>
      </c>
      <c r="C13" s="37">
        <v>838.702</v>
      </c>
      <c r="D13" s="38">
        <v>2321.9079999999999</v>
      </c>
      <c r="E13" s="39">
        <v>1272.0509999999999</v>
      </c>
      <c r="F13" s="39">
        <v>2711.7580000000003</v>
      </c>
      <c r="G13" s="37">
        <v>1957.1089999999999</v>
      </c>
      <c r="H13" s="38">
        <v>274.11399999999998</v>
      </c>
      <c r="I13" s="39">
        <v>1014.391</v>
      </c>
      <c r="J13" s="39">
        <v>225.5</v>
      </c>
      <c r="K13" s="37">
        <f t="shared" si="0"/>
        <v>-48.168906279619584</v>
      </c>
      <c r="L13" s="40">
        <f t="shared" si="0"/>
        <v>-17.73495698869813</v>
      </c>
      <c r="M13" s="39">
        <f t="shared" si="1"/>
        <v>20.947726367649054</v>
      </c>
      <c r="N13" s="41">
        <f t="shared" si="1"/>
        <v>-90.288159565322999</v>
      </c>
      <c r="O13" s="27"/>
    </row>
    <row r="14" spans="2:23" s="28" customFormat="1" x14ac:dyDescent="0.25">
      <c r="B14" s="42" t="s">
        <v>17</v>
      </c>
      <c r="C14" s="43">
        <v>1203.2180000000001</v>
      </c>
      <c r="D14" s="44">
        <v>294</v>
      </c>
      <c r="E14" s="45">
        <v>104.47</v>
      </c>
      <c r="F14" s="45">
        <v>51.86</v>
      </c>
      <c r="G14" s="43">
        <v>326.71499999999997</v>
      </c>
      <c r="H14" s="44">
        <v>912.04</v>
      </c>
      <c r="I14" s="45">
        <v>0</v>
      </c>
      <c r="J14" s="46">
        <v>155.80000000000001</v>
      </c>
      <c r="K14" s="43" t="s">
        <v>18</v>
      </c>
      <c r="L14" s="47">
        <f>+((J14*100/H14)-100)</f>
        <v>-82.917415902811285</v>
      </c>
      <c r="M14" s="45" t="s">
        <v>18</v>
      </c>
      <c r="N14" s="48">
        <f t="shared" si="1"/>
        <v>-47.006802721088427</v>
      </c>
      <c r="O14" s="27"/>
      <c r="P14" s="35"/>
      <c r="Q14" s="35"/>
      <c r="R14" s="35"/>
      <c r="S14" s="35"/>
      <c r="T14" s="35"/>
    </row>
    <row r="15" spans="2:23" x14ac:dyDescent="0.25">
      <c r="B15" s="49" t="s">
        <v>13</v>
      </c>
      <c r="C15" s="30">
        <v>777.31799999999998</v>
      </c>
      <c r="D15" s="31">
        <v>0</v>
      </c>
      <c r="E15" s="32">
        <v>30.916</v>
      </c>
      <c r="F15" s="32">
        <v>0</v>
      </c>
      <c r="G15" s="30">
        <v>0</v>
      </c>
      <c r="H15" s="31">
        <v>804.92</v>
      </c>
      <c r="I15" s="32">
        <v>0</v>
      </c>
      <c r="J15" s="32">
        <v>0</v>
      </c>
      <c r="K15" s="30" t="s">
        <v>18</v>
      </c>
      <c r="L15" s="33" t="s">
        <v>18</v>
      </c>
      <c r="M15" s="32" t="s">
        <v>18</v>
      </c>
      <c r="N15" s="34" t="s">
        <v>18</v>
      </c>
      <c r="O15" s="27"/>
      <c r="Q15" s="27"/>
      <c r="R15" s="27"/>
    </row>
    <row r="16" spans="2:23" x14ac:dyDescent="0.25">
      <c r="B16" s="50" t="s">
        <v>14</v>
      </c>
      <c r="C16" s="51">
        <v>425.9</v>
      </c>
      <c r="D16" s="52">
        <v>294</v>
      </c>
      <c r="E16" s="53">
        <v>73.554000000000002</v>
      </c>
      <c r="F16" s="53">
        <v>51.86</v>
      </c>
      <c r="G16" s="51">
        <v>326.71499999999997</v>
      </c>
      <c r="H16" s="52">
        <v>107.12</v>
      </c>
      <c r="I16" s="53">
        <v>0</v>
      </c>
      <c r="J16" s="53">
        <v>155.80000000000001</v>
      </c>
      <c r="K16" s="51" t="s">
        <v>18</v>
      </c>
      <c r="L16" s="54">
        <f t="shared" ref="K16:L27" si="2">+((J16*100/H16)-100)</f>
        <v>45.444361463778961</v>
      </c>
      <c r="M16" s="53" t="s">
        <v>18</v>
      </c>
      <c r="N16" s="55">
        <f t="shared" si="1"/>
        <v>-47.006802721088427</v>
      </c>
      <c r="O16" s="27"/>
      <c r="Q16" s="27"/>
      <c r="R16" s="27"/>
    </row>
    <row r="17" spans="2:20" s="28" customFormat="1" x14ac:dyDescent="0.25">
      <c r="B17" s="21" t="s">
        <v>19</v>
      </c>
      <c r="C17" s="22">
        <v>2391.1640000000002</v>
      </c>
      <c r="D17" s="23">
        <v>3039.64</v>
      </c>
      <c r="E17" s="24">
        <v>2465.6329999999998</v>
      </c>
      <c r="F17" s="24">
        <v>2800.52</v>
      </c>
      <c r="G17" s="22">
        <v>4407.2719999999999</v>
      </c>
      <c r="H17" s="23">
        <v>4575.3130000000001</v>
      </c>
      <c r="I17" s="24">
        <v>2851</v>
      </c>
      <c r="J17" s="39">
        <v>6309.5720000000001</v>
      </c>
      <c r="K17" s="22">
        <f t="shared" si="2"/>
        <v>-35.311457972187782</v>
      </c>
      <c r="L17" s="25">
        <f t="shared" si="2"/>
        <v>37.904707284507083</v>
      </c>
      <c r="M17" s="24">
        <f t="shared" ref="M17:M27" si="3">+((I17*100/C17)-100)</f>
        <v>19.23063411794422</v>
      </c>
      <c r="N17" s="26">
        <f t="shared" si="1"/>
        <v>107.57629192930742</v>
      </c>
      <c r="O17" s="27"/>
      <c r="P17" s="35"/>
      <c r="Q17" s="35"/>
      <c r="R17" s="35"/>
      <c r="S17" s="35"/>
      <c r="T17" s="35"/>
    </row>
    <row r="18" spans="2:20" x14ac:dyDescent="0.25">
      <c r="B18" s="49" t="s">
        <v>13</v>
      </c>
      <c r="C18" s="30">
        <v>473.79</v>
      </c>
      <c r="D18" s="31">
        <v>0</v>
      </c>
      <c r="E18" s="32">
        <v>556.572</v>
      </c>
      <c r="F18" s="32">
        <v>0</v>
      </c>
      <c r="G18" s="30">
        <v>434.70100000000002</v>
      </c>
      <c r="H18" s="31">
        <v>46.084000000000003</v>
      </c>
      <c r="I18" s="32">
        <v>117.494</v>
      </c>
      <c r="J18" s="32">
        <v>0</v>
      </c>
      <c r="K18" s="30">
        <f t="shared" si="2"/>
        <v>-72.97130671427027</v>
      </c>
      <c r="L18" s="33" t="s">
        <v>18</v>
      </c>
      <c r="M18" s="32">
        <f t="shared" si="3"/>
        <v>-75.201249498723058</v>
      </c>
      <c r="N18" s="34" t="s">
        <v>18</v>
      </c>
      <c r="O18" s="27"/>
      <c r="Q18" s="27"/>
      <c r="R18" s="27"/>
    </row>
    <row r="19" spans="2:20" x14ac:dyDescent="0.25">
      <c r="B19" s="36" t="s">
        <v>14</v>
      </c>
      <c r="C19" s="37">
        <v>709.92899999999997</v>
      </c>
      <c r="D19" s="38">
        <v>1218.44</v>
      </c>
      <c r="E19" s="39">
        <v>960.76599999999996</v>
      </c>
      <c r="F19" s="39">
        <v>335.88</v>
      </c>
      <c r="G19" s="37">
        <v>1826.35</v>
      </c>
      <c r="H19" s="38">
        <v>760.10500000000002</v>
      </c>
      <c r="I19" s="39">
        <v>583.06200000000001</v>
      </c>
      <c r="J19" s="39">
        <v>4134.0120000000006</v>
      </c>
      <c r="K19" s="37">
        <f t="shared" si="2"/>
        <v>-68.075013004079167</v>
      </c>
      <c r="L19" s="40">
        <f t="shared" si="2"/>
        <v>443.87380690825614</v>
      </c>
      <c r="M19" s="39">
        <f t="shared" si="3"/>
        <v>-17.870378587154477</v>
      </c>
      <c r="N19" s="41">
        <f t="shared" si="1"/>
        <v>239.2872853813073</v>
      </c>
      <c r="O19" s="27"/>
      <c r="Q19" s="27"/>
      <c r="R19" s="27"/>
    </row>
    <row r="20" spans="2:20" x14ac:dyDescent="0.25">
      <c r="B20" s="50" t="s">
        <v>20</v>
      </c>
      <c r="C20" s="51">
        <v>1207.4449999999999</v>
      </c>
      <c r="D20" s="52">
        <v>1821.2</v>
      </c>
      <c r="E20" s="53">
        <v>948.29499999999996</v>
      </c>
      <c r="F20" s="53">
        <v>2464.64</v>
      </c>
      <c r="G20" s="51">
        <v>2146.221</v>
      </c>
      <c r="H20" s="52">
        <v>3769.1239999999998</v>
      </c>
      <c r="I20" s="53">
        <v>2150.444</v>
      </c>
      <c r="J20" s="53">
        <v>2175.56</v>
      </c>
      <c r="K20" s="56">
        <f t="shared" si="2"/>
        <v>0.19676445249579899</v>
      </c>
      <c r="L20" s="54">
        <f t="shared" si="2"/>
        <v>-42.279426200889112</v>
      </c>
      <c r="M20" s="55">
        <f t="shared" si="3"/>
        <v>78.09871257075892</v>
      </c>
      <c r="N20" s="55">
        <f t="shared" si="1"/>
        <v>19.457500549088508</v>
      </c>
      <c r="O20" s="27"/>
      <c r="Q20" s="27"/>
      <c r="R20" s="27"/>
    </row>
    <row r="21" spans="2:20" x14ac:dyDescent="0.25">
      <c r="B21" s="36" t="s">
        <v>21</v>
      </c>
      <c r="C21" s="37">
        <v>24</v>
      </c>
      <c r="D21" s="38">
        <v>0</v>
      </c>
      <c r="E21" s="39">
        <v>313.84500000000003</v>
      </c>
      <c r="F21" s="39">
        <v>0</v>
      </c>
      <c r="G21" s="37">
        <v>975.86300000000006</v>
      </c>
      <c r="H21" s="38">
        <v>41.18</v>
      </c>
      <c r="I21" s="39">
        <v>555.81299999999999</v>
      </c>
      <c r="J21" s="39">
        <v>0</v>
      </c>
      <c r="K21" s="57">
        <f t="shared" si="2"/>
        <v>-43.043951866194341</v>
      </c>
      <c r="L21" s="40" t="s">
        <v>18</v>
      </c>
      <c r="M21" s="41">
        <f t="shared" si="3"/>
        <v>2215.8874999999998</v>
      </c>
      <c r="N21" s="41" t="s">
        <v>18</v>
      </c>
      <c r="O21" s="27"/>
      <c r="Q21" s="27"/>
      <c r="R21" s="27"/>
    </row>
    <row r="22" spans="2:20" x14ac:dyDescent="0.25">
      <c r="B22" s="36" t="s">
        <v>22</v>
      </c>
      <c r="C22" s="37">
        <v>0</v>
      </c>
      <c r="D22" s="38">
        <v>28.38</v>
      </c>
      <c r="E22" s="39">
        <v>25.6</v>
      </c>
      <c r="F22" s="39">
        <v>129.15299999999999</v>
      </c>
      <c r="G22" s="37">
        <v>24.4</v>
      </c>
      <c r="H22" s="38">
        <v>18.8</v>
      </c>
      <c r="I22" s="39">
        <v>149.84</v>
      </c>
      <c r="J22" s="39">
        <v>0</v>
      </c>
      <c r="K22" s="57">
        <f>+((I22*100/G22)-100)</f>
        <v>514.09836065573779</v>
      </c>
      <c r="L22" s="40" t="s">
        <v>18</v>
      </c>
      <c r="M22" s="41" t="s">
        <v>18</v>
      </c>
      <c r="N22" s="41" t="s">
        <v>18</v>
      </c>
      <c r="O22" s="27"/>
      <c r="Q22" s="27"/>
      <c r="R22" s="27"/>
    </row>
    <row r="23" spans="2:20" x14ac:dyDescent="0.25">
      <c r="B23" s="36" t="s">
        <v>23</v>
      </c>
      <c r="C23" s="37">
        <v>762.36099999999999</v>
      </c>
      <c r="D23" s="38">
        <v>184.37899999999999</v>
      </c>
      <c r="E23" s="39">
        <v>646.92399999999998</v>
      </c>
      <c r="F23" s="39">
        <v>1074.83</v>
      </c>
      <c r="G23" s="37">
        <v>220.733</v>
      </c>
      <c r="H23" s="38">
        <v>420.04</v>
      </c>
      <c r="I23" s="39">
        <v>948.02200000000005</v>
      </c>
      <c r="J23" s="39">
        <v>187.5</v>
      </c>
      <c r="K23" s="57">
        <f t="shared" si="2"/>
        <v>329.48811459999189</v>
      </c>
      <c r="L23" s="40">
        <f t="shared" si="2"/>
        <v>-55.36139415293782</v>
      </c>
      <c r="M23" s="41">
        <f t="shared" si="3"/>
        <v>24.353423115820476</v>
      </c>
      <c r="N23" s="41">
        <f t="shared" si="1"/>
        <v>1.6927090395327014</v>
      </c>
      <c r="O23" s="27"/>
      <c r="Q23" s="27"/>
      <c r="R23" s="27"/>
    </row>
    <row r="24" spans="2:20" x14ac:dyDescent="0.25">
      <c r="B24" s="36" t="s">
        <v>24</v>
      </c>
      <c r="C24" s="37">
        <v>0</v>
      </c>
      <c r="D24" s="38">
        <v>886.52</v>
      </c>
      <c r="E24" s="39">
        <v>202.55</v>
      </c>
      <c r="F24" s="39">
        <v>110.8</v>
      </c>
      <c r="G24" s="37">
        <v>218.90700000000001</v>
      </c>
      <c r="H24" s="38">
        <v>133.77500000000001</v>
      </c>
      <c r="I24" s="39">
        <v>24.463000000000001</v>
      </c>
      <c r="J24" s="39">
        <v>156.76</v>
      </c>
      <c r="K24" s="57">
        <f t="shared" si="2"/>
        <v>-88.824934789659537</v>
      </c>
      <c r="L24" s="40">
        <f t="shared" si="2"/>
        <v>17.181835170996067</v>
      </c>
      <c r="M24" s="41" t="s">
        <v>18</v>
      </c>
      <c r="N24" s="41">
        <f t="shared" ref="N24:N27" si="4">+((J24*100/D24)-100)</f>
        <v>-82.317375806524382</v>
      </c>
      <c r="O24" s="27"/>
      <c r="Q24" s="27"/>
      <c r="R24" s="27"/>
    </row>
    <row r="25" spans="2:20" x14ac:dyDescent="0.25">
      <c r="B25" s="49" t="s">
        <v>25</v>
      </c>
      <c r="C25" s="30">
        <v>443.38799999999998</v>
      </c>
      <c r="D25" s="31">
        <v>327.572</v>
      </c>
      <c r="E25" s="32">
        <v>31.202000000000002</v>
      </c>
      <c r="F25" s="32">
        <v>44.112000000000002</v>
      </c>
      <c r="G25" s="30">
        <v>111.98399999999999</v>
      </c>
      <c r="H25" s="31">
        <v>53.66</v>
      </c>
      <c r="I25" s="32">
        <v>221.357</v>
      </c>
      <c r="J25" s="32">
        <v>76.218999999999994</v>
      </c>
      <c r="K25" s="58">
        <f t="shared" si="2"/>
        <v>97.668416916702398</v>
      </c>
      <c r="L25" s="33">
        <f t="shared" si="2"/>
        <v>42.040626164740956</v>
      </c>
      <c r="M25" s="34">
        <f t="shared" si="3"/>
        <v>-50.076005665466809</v>
      </c>
      <c r="N25" s="34">
        <f t="shared" si="4"/>
        <v>-76.732138277996896</v>
      </c>
      <c r="O25" s="27"/>
      <c r="Q25" s="27"/>
      <c r="R25" s="27"/>
    </row>
    <row r="26" spans="2:20" x14ac:dyDescent="0.25">
      <c r="B26" s="36" t="s">
        <v>26</v>
      </c>
      <c r="C26" s="37">
        <v>233</v>
      </c>
      <c r="D26" s="38">
        <v>0</v>
      </c>
      <c r="E26" s="39">
        <v>0</v>
      </c>
      <c r="F26" s="39">
        <v>0</v>
      </c>
      <c r="G26" s="37">
        <v>258.27600000000001</v>
      </c>
      <c r="H26" s="38">
        <v>127.4</v>
      </c>
      <c r="I26" s="39">
        <v>57.46</v>
      </c>
      <c r="J26" s="39">
        <v>105.2</v>
      </c>
      <c r="K26" s="57">
        <f t="shared" si="2"/>
        <v>-77.752481841131186</v>
      </c>
      <c r="L26" s="40">
        <f t="shared" si="2"/>
        <v>-17.425431711146004</v>
      </c>
      <c r="M26" s="41">
        <f t="shared" si="3"/>
        <v>-75.33905579399142</v>
      </c>
      <c r="N26" s="41" t="s">
        <v>18</v>
      </c>
      <c r="O26" s="27"/>
      <c r="Q26" s="27"/>
      <c r="R26" s="27"/>
    </row>
    <row r="27" spans="2:20" x14ac:dyDescent="0.25">
      <c r="B27" s="36" t="s">
        <v>27</v>
      </c>
      <c r="C27" s="37">
        <v>3865.6030000000001</v>
      </c>
      <c r="D27" s="38">
        <v>7549.73</v>
      </c>
      <c r="E27" s="39">
        <v>2271.634</v>
      </c>
      <c r="F27" s="39">
        <v>4545.66</v>
      </c>
      <c r="G27" s="37">
        <v>1704.327</v>
      </c>
      <c r="H27" s="38">
        <v>913.5</v>
      </c>
      <c r="I27" s="39">
        <v>750.71</v>
      </c>
      <c r="J27" s="39">
        <v>1493.636</v>
      </c>
      <c r="K27" s="57">
        <f t="shared" si="2"/>
        <v>-55.952701564899222</v>
      </c>
      <c r="L27" s="40">
        <f t="shared" si="2"/>
        <v>63.506951286261625</v>
      </c>
      <c r="M27" s="41">
        <f t="shared" si="3"/>
        <v>-80.579743962326191</v>
      </c>
      <c r="N27" s="41">
        <f t="shared" si="4"/>
        <v>-80.216034215793144</v>
      </c>
      <c r="O27" s="27"/>
      <c r="Q27" s="27"/>
      <c r="R27" s="27"/>
    </row>
    <row r="28" spans="2:20" x14ac:dyDescent="0.25">
      <c r="B28" s="59" t="s">
        <v>28</v>
      </c>
      <c r="C28" s="60">
        <v>53483.303</v>
      </c>
      <c r="D28" s="61">
        <v>23634.501</v>
      </c>
      <c r="E28" s="61">
        <v>48280.851999999999</v>
      </c>
      <c r="F28" s="61">
        <v>41365.528000000006</v>
      </c>
      <c r="G28" s="61">
        <v>47821.248</v>
      </c>
      <c r="H28" s="61">
        <v>18983.016</v>
      </c>
      <c r="I28" s="61">
        <v>54735.802000000003</v>
      </c>
      <c r="J28" s="61">
        <v>25250.567999999999</v>
      </c>
      <c r="K28" s="61">
        <f>+((I28*100/G28)-100)</f>
        <v>14.459166770386261</v>
      </c>
      <c r="L28" s="61">
        <f>+((J28*100/H28)-100)</f>
        <v>33.016629180526422</v>
      </c>
      <c r="M28" s="61">
        <f>+((I28*100/C28)-100)</f>
        <v>2.3418505023895051</v>
      </c>
      <c r="N28" s="62">
        <f>+((J28*100/D28)-100)</f>
        <v>6.8377453790964182</v>
      </c>
    </row>
    <row r="29" spans="2:20" x14ac:dyDescent="0.25">
      <c r="B29" s="21"/>
      <c r="C29" s="24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</row>
    <row r="30" spans="2:20" x14ac:dyDescent="0.25">
      <c r="B30" s="64" t="s">
        <v>29</v>
      </c>
      <c r="C30" s="65"/>
      <c r="D30" s="65"/>
      <c r="E30" s="65"/>
      <c r="F30" s="65"/>
      <c r="G30" s="65"/>
      <c r="H30" s="65"/>
      <c r="I30" s="65"/>
      <c r="J30" s="65"/>
      <c r="K30" s="64"/>
      <c r="L30" s="66"/>
      <c r="M30" s="66"/>
      <c r="N30" s="66"/>
    </row>
    <row r="31" spans="2:20" ht="15" customHeight="1" x14ac:dyDescent="0.25">
      <c r="B31" s="67" t="s">
        <v>30</v>
      </c>
      <c r="C31" s="67"/>
      <c r="D31" s="67"/>
      <c r="E31" s="67"/>
      <c r="F31" s="67"/>
      <c r="G31" s="68"/>
      <c r="H31" s="68"/>
      <c r="I31" s="68"/>
      <c r="J31" s="68"/>
      <c r="K31" s="69"/>
      <c r="L31" s="27"/>
      <c r="M31" s="27"/>
      <c r="N31" s="27"/>
    </row>
    <row r="32" spans="2:20" x14ac:dyDescent="0.25">
      <c r="B32" s="67" t="s">
        <v>31</v>
      </c>
      <c r="C32" s="67"/>
      <c r="D32" s="67"/>
      <c r="E32" s="67"/>
      <c r="F32" s="67"/>
      <c r="G32" s="70"/>
      <c r="H32" s="69"/>
      <c r="I32" s="69"/>
      <c r="J32" s="69"/>
      <c r="K32" s="71"/>
      <c r="L32" s="27"/>
      <c r="M32" s="27"/>
      <c r="N32" s="27"/>
    </row>
    <row r="33" spans="2:14" ht="15" customHeight="1" x14ac:dyDescent="0.25">
      <c r="B33" s="72" t="s">
        <v>32</v>
      </c>
      <c r="C33" s="73"/>
      <c r="D33" s="73"/>
      <c r="E33" s="73"/>
      <c r="F33" s="73"/>
      <c r="G33" s="73"/>
      <c r="H33" s="73"/>
      <c r="I33" s="73"/>
      <c r="J33" s="73"/>
      <c r="K33" s="74"/>
      <c r="M33" s="66"/>
      <c r="N33" s="66"/>
    </row>
    <row r="34" spans="2:14" x14ac:dyDescent="0.25">
      <c r="C34" s="27"/>
      <c r="D34" s="27"/>
    </row>
    <row r="35" spans="2:14" x14ac:dyDescent="0.25">
      <c r="K35" s="75"/>
      <c r="L35" s="76" t="s">
        <v>33</v>
      </c>
      <c r="M35" s="76"/>
      <c r="N35" s="76"/>
    </row>
  </sheetData>
  <mergeCells count="25">
    <mergeCell ref="L6:L7"/>
    <mergeCell ref="M6:M7"/>
    <mergeCell ref="N6:N7"/>
    <mergeCell ref="B33:K33"/>
    <mergeCell ref="L35:N35"/>
    <mergeCell ref="M5:N5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B2:N2"/>
    <mergeCell ref="B4:B7"/>
    <mergeCell ref="C4:D4"/>
    <mergeCell ref="E4:J4"/>
    <mergeCell ref="K4:N4"/>
    <mergeCell ref="C5:D5"/>
    <mergeCell ref="E5:F5"/>
    <mergeCell ref="G5:H5"/>
    <mergeCell ref="I5:J5"/>
    <mergeCell ref="K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2_4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2025-01-29T09:08:01Z</dcterms:created>
  <dcterms:modified xsi:type="dcterms:W3CDTF">2025-01-29T09:08:33Z</dcterms:modified>
</cp:coreProperties>
</file>