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05FE4B32-D733-4ECD-BF79-A90AEA8340C1}" xr6:coauthVersionLast="47" xr6:coauthVersionMax="47" xr10:uidLastSave="{00000000-0000-0000-0000-000000000000}"/>
  <bookViews>
    <workbookView xWindow="-120" yWindow="-120" windowWidth="29040" windowHeight="17640" xr2:uid="{02942D47-E420-4D2F-99BE-40E03FADB2BD}"/>
  </bookViews>
  <sheets>
    <sheet name="51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M26" i="1"/>
  <c r="K26" i="1"/>
  <c r="N24" i="1"/>
  <c r="M24" i="1"/>
  <c r="K24" i="1"/>
  <c r="N23" i="1"/>
  <c r="M23" i="1"/>
  <c r="K23" i="1"/>
  <c r="N22" i="1"/>
  <c r="M22" i="1"/>
  <c r="L22" i="1"/>
  <c r="K22" i="1"/>
  <c r="M19" i="1"/>
  <c r="K19" i="1"/>
  <c r="N18" i="1"/>
  <c r="M18" i="1"/>
  <c r="L18" i="1"/>
  <c r="K18" i="1"/>
  <c r="N17" i="1"/>
  <c r="M17" i="1"/>
  <c r="K17" i="1"/>
  <c r="N16" i="1"/>
  <c r="M16" i="1"/>
  <c r="L16" i="1"/>
  <c r="K16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<sst xmlns="http://schemas.openxmlformats.org/spreadsheetml/2006/main" count="74" uniqueCount="34">
  <si>
    <t xml:space="preserve">                      Data
Grūdai</t>
  </si>
  <si>
    <t>Pokytis, %</t>
  </si>
  <si>
    <t>1 sav.  (01 01 – 07)</t>
  </si>
  <si>
    <t>51  sav.  (12 16 – 22)</t>
  </si>
  <si>
    <t>52  sav.  (12 23 – 29)</t>
  </si>
  <si>
    <t>1  sav.  (12 30 – 01 05)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</si>
  <si>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</si>
  <si>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</si>
  <si>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</si>
  <si>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</si>
  <si>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</si>
  <si>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</si>
  <si>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</si>
  <si>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</si>
  <si>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</si>
  <si>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</si>
  <si>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</si>
  <si>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</si>
  <si>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</si>
  <si>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</si>
  <si>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</si>
  <si>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</si>
  <si>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</si>
  <si>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</si>
  <si>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</si>
  <si>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</si>
  <si>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</si>
  <si>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</si>
  <si>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</si>
  <si>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 savaitę su 2024 m. 52 savaite</t>
  </si>
  <si>
    <t>*** lyginant 2025 m. 1 savaitę su 2024 m. 1 savaite</t>
  </si>
  <si>
    <t>Pastaba: grūdų bei aliejinių augalų sėklų 51 ir 52 savaičių supirkimo kiekiai patikslinti 2025-01-10</t>
  </si>
  <si>
    <t>Šaltinis  ŽŪDC (LŽŪMPRIS)</t>
  </si>
  <si>
    <t xml:space="preserve">Grūdų  ir aliejinių augalų sėklų  supirkimo kiekių suvestinė ataskaita (2024 m. 51 sav.– 2025 m. 1 sav.) pagal GS-1*,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</si>
</sst>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9316FAE-8114-4C36-A9D5-E488426E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FFDE499-E005-49F6-9641-89BD91FF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7F1E5E9-CEB1-4EBD-A99E-6B0D77D0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02E9F10-4BC5-4AB1-8195-FC9AAAB7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DF7433F-EAFB-4834-9615-D629FEDB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43F05B1-4297-4532-AC17-51822BAA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4A8FDAA-247D-49E1-B64F-0043CCB2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80C3C0B-9BB7-4928-8944-020E7293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98F025D-2EE1-4647-B534-9DB508F6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FF5401A-DCD1-480F-9194-97576681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07499D9-856D-4BE3-87FE-3917CF90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A626D6D-CFE5-494D-8DAE-D5645A6F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03F9565-9CAE-4512-8C73-D1B15343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449C155-F27B-4EB4-98C4-B01289C9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9D21879-C4D5-4B79-8F5F-48F9FE04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C7917C2-643A-4916-B5A2-867E7210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8AB54F1-A4DF-49FB-B2EE-702EB393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33A141E-8731-4763-8061-BE1EBC6E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34F9FB4-76CC-42B2-8FE1-B637C1AD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2D5EBB2-A9BB-453E-9591-6A27FF96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F5E3498-1C98-4D3B-8C16-407C6F99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9769310-769E-435E-9E87-B005600A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A91382E-4042-4F35-AE10-E5440CD1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56583D0-E8AD-4FDF-A46F-52038CC8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2F0954B-E610-4F44-898F-C5B1C867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5899DB9-8428-478F-A289-E807E23B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54CB0E3-FC99-414B-A94C-9A1826A9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D46FAC2-4FAF-43D0-8F2A-B9593129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233E8FC-0856-464E-812E-7735505B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911C382-147F-46BD-AFF2-C7901832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7DEC341-B78F-402D-AF6F-ADF2B7B3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B5860CD-7AF0-4BDD-9444-50FADDAB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072C807-283F-42EF-A579-3C865214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6854E61-8D0E-4F0C-A63A-250E8DAF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09B02A9-7044-4526-BAA8-F79D32C3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6A86438-A75B-4216-9DCA-BC181C9A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53228F3-0C2E-4C25-A8E8-BD62D0FA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7C60468-D5C5-4C12-8D78-B00FE208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EE5101D-672F-4320-8BC4-1359DD7C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202D195-6C3A-47CC-B644-373D1A0B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AB55DEA-5BEC-48CC-B0F5-2DFA5EF5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C3A8DC4-A66B-4325-B50B-23EB8B78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63AD89F-6FCC-47A7-A779-143BC0C1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A867B70-A37E-40CD-8A43-E7F01642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809413D-A1BF-49A8-88B3-B4EB7C0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93BA80C-FF49-4D88-85EF-67F57958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6EC001E-A568-40E0-98C7-4D2B04E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088828B-2B7E-4BE0-86DD-0DB09034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F6258E5-C6B7-4667-B67D-F4B47302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45B456F-1128-4780-8591-382849A5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C9B22F4-7E58-40AD-8A49-CAFD23EB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590A63E-C340-4FEC-B262-424C94CC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A3571F4-9E7F-44F4-AAE0-E0163B15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2E3DD57B-5428-47BF-8D32-9C62348A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E995A4B-8FE8-41BB-9C9B-8FC4F7F3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9C9D0816-B8D0-4256-8DAF-26203532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E0F5D4FD-BF88-4B7C-8437-47D44CF0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8C9AA754-569A-4056-B64F-B889D8B1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08B147AC-A17D-449A-A0D3-63473063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5A1BED68-47DE-42B0-BB29-B937D862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B0355F82-1FC7-46B3-8895-C2556B5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1B115BF-FDEA-4938-A94D-2A694125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1BA5E2B-80DF-4C80-8DE4-426C2ADC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CCBC961-75FD-4950-8263-E1E74532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EEABC83-C1E8-4128-8922-A72DDA8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CCDB5D6-B7C1-4EBE-BF20-F66898F6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5E60CEC-7FAB-43B3-BF8F-D9327AEC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A6D2FD9B-C434-4E28-ACDD-E4F090F9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4523C54-A5AB-48D1-87A6-CFA6DF24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8C9ABCE-656D-478F-8EA5-D0E74685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2E2C306-26C4-4F24-9273-CA8D865C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10A3583-8BF8-4249-BC22-ACB20BB0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FB33D9B-C3E1-43C2-AD2F-187896DD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BF31EEA-CBBE-45EC-8A87-27E3BCC7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14A86901-32A2-42B4-AA00-22BDA204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BF061B1-786E-4A21-8396-471B9309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E150876-96BF-42A4-AFA7-841FAB4D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C454064-F819-4BC2-AEC4-44B198BD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9447967-4C06-446E-8CBF-A1358F06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2F1CB2D-72F1-4DF8-B1E3-2D426D94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C47D7A2-BFBA-4045-8EB5-9F3E3A7E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F97C268F-C648-4731-BCE9-C10EE72F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53A70738-A5C9-4541-822E-507D3EC3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2D33299A-F6F3-4D40-A51D-C28821CC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8D22AD39-9A4A-478C-A619-5AEAACEF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1176D4C9-D40E-460C-A276-13CCBF1E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1DA7C404-C29A-4C2A-8896-C57A3C66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FB80BC8C-2CD8-4808-A309-FF0A665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F122FB8A-BD18-4C88-9FD6-564F6976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3E7AC91-6D24-4502-A0AA-8B87FB4E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B2D28D7-9083-4062-83ED-9E4B35B3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5A7C1F5-2EF0-46FF-A494-AE21A201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4447ACF-09C3-4D2D-A4A4-CA88604F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3A85E27-3582-4DEF-99CA-7035AFED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E119E72-5DE7-4AB8-BA74-8D218FC7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E117A590-E0E5-4042-BFFE-7D6C58A6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0EF4064-59D8-4066-BB94-A62FF2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C17A6F74-B14F-4F6B-9567-FBC8C917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3AA54993-1869-4A6A-9AF7-C4F0C35F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C758BCD-C0B1-4051-A9C6-ED762164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5A850E46-DC19-4AC2-9ABA-58E3343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E896376-CB55-4E5C-834F-1BE922F3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FC4B458B-D507-457E-ABE3-D6D7870F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EC1B233-CECF-4DB9-90CE-A21C7C7F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A1C9520-B2D8-4411-8D25-091615C3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14F0553-E848-4FE8-8C59-A25C6FE1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8738AB3-B9F9-46CE-BBF0-DFA0F11F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E635148-B01F-4994-88E5-C1BB8146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9649EA7-F9B6-4139-8F44-CFAC2EA6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3DFC70B1-F52C-462E-954C-3C6D63A2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E3C64084-52FA-49EF-88B3-C547405D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E313090-BE4A-4CB7-9347-A1137023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6CF81574-A27B-4BF5-ADBD-4B4465E5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482E644-B614-4943-A6C6-1C8B01A9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1B6964B-D2DB-4B63-A131-5F40DFA3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13CCDF1-9F78-4D35-94CA-A09EE170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BF7B1654-C9E5-4D22-B46E-8E41522B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E20DE60-B810-45FC-8428-CD90075E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3092FBC-A8C6-4C22-83C7-45D17306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7B02D1E-B38F-41D4-B850-77ACBCB6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45FC575-146A-459F-B765-D324BA58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9C940ACA-D5FE-4699-9A5A-F8321AFE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22B5319-5A89-49DA-83BA-BB6684D2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0E68EDBD-A30C-4B09-9FCE-51BF61D3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871761B-3EDB-458B-9CBA-DCD74696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8A7D16A-3DDD-43D8-A7C0-F8D71579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F6F5A10-8DEA-423C-B343-A913FCB3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6CD4817-AEB2-443C-846D-69054F47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8ECE97E-2543-4A69-9903-13813A82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40322FC-0C95-490D-A2E8-5B5567A7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E1A40FA2-222A-4D73-885A-5D20ACF2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77DE11E-E67B-4440-8A00-DAB35700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C1023F4-74B8-4497-9AF7-5236D62A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E04FF96-4780-488F-8E51-DD898300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0E6E067-8B03-48CB-A85B-4A966C54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16DDF724-9919-4363-9206-5D834A2C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DA0069D-4794-4EA9-8D5D-F40EBFF6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01F07E94-88F9-4EDB-8DED-65B208C2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083F8CB-2497-4C19-971F-6C310F1E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9B7C367-BBE9-4649-9F88-6F6DE4A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C51CC2C-F2A2-4F66-B2BB-B35D0902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0369D30-7130-4CB6-A0EB-E6C1FE56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0A85C0E6-7BE6-4260-8E52-E362CDC1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F974178-1185-4C98-851E-3C8323DE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0A351040-B1FD-42C6-835B-48480408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E87B148-BCA6-4E32-AEAC-54D62651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220B12D-4473-4C69-A440-F0E133F2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B7B2DE2D-2DCB-423D-9478-67BD04DD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8C97A32-1616-4DF8-A172-10907ED3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5A92EC2-F3BE-4002-935F-78296CBA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B14B651-4D6F-4448-8F85-F567238F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3CA3516F-CFB5-4215-B6C6-5869CC3B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4579241-DF32-462F-9C62-82B3DB9C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8841185-7F48-4BAF-AF26-8BF42A5B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A6DD9B2-5C1A-470A-A4EC-E592EFF5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8B13CE8-BD79-40F2-B377-E142C964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6FDF619-AE0A-471E-959A-FD958C02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49F0BB7-0A05-464F-8BB0-CEF7FCF2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DCB0C993-3F87-4C3D-9E06-542B7A92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18C4799-FC66-4E77-865F-24C011AA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9C1DF1B-BFF6-4050-8190-60FEAAC4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C0CB9F3-7948-4284-9669-2B61AAB3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A55A4D7-BEA4-43E2-AF0A-30C6ECA1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F49628C-E102-4444-A9CD-6F5A9E73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7334009-8269-43FB-AF98-B2AC2F6B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90362ACB-05A2-4913-942C-B31DE69C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076C7B6C-22B3-4714-9E5B-30B425E1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A6949CE-262B-4C37-AF4D-5C32E3AF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5539F488-3135-4106-BEA4-E393B7DF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8A09ADE-69AF-4F58-96AD-90307AA9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D98E373A-3F89-4042-AD53-065B7D5E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5D2F300-7E5E-4481-A752-6ED6BCD7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96138573-DC53-4A7D-9729-FEAA06DC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2620D2B-2BA5-4BA1-9CAF-96DFE2DC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0BDB934-5B36-4FC4-805B-B9A3E208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03C8B71-6097-4AE8-9494-801794AA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C84CAB9-B8D8-481F-9966-30CC25A7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83AC4F6-E981-4484-974C-1959CF3B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372B74E-99C9-4F2B-89C4-2586C836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E573FC3D-D48B-4F5D-A5E0-05B75E4D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1B13901-0A22-4DB5-B4D8-B7C0F6D3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B73F-9E65-4E69-81A6-304A0B56852D}">
  <dimension ref="B2:W34"/>
  <sheetViews>
    <sheetView showGridLines="0" tabSelected="1" zoomScaleNormal="100" workbookViewId="0">
      <selection activeCell="S14" sqref="S1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9" t="s">
        <v>33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2:23" ht="15" customHeight="1" x14ac:dyDescent="0.25">
      <c r="B4" s="60" t="s">
        <v>0</v>
      </c>
      <c r="C4" s="61">
        <v>2024</v>
      </c>
      <c r="D4" s="62"/>
      <c r="E4" s="62"/>
      <c r="F4" s="62"/>
      <c r="G4" s="62"/>
      <c r="H4" s="62"/>
      <c r="I4" s="63">
        <v>2025</v>
      </c>
      <c r="J4" s="64"/>
      <c r="K4" s="65" t="s">
        <v>1</v>
      </c>
      <c r="L4" s="66"/>
      <c r="M4" s="66"/>
      <c r="N4" s="66"/>
    </row>
    <row r="5" spans="2:23" ht="15" customHeight="1" x14ac:dyDescent="0.25">
      <c r="B5" s="60"/>
      <c r="C5" s="67" t="s">
        <v>2</v>
      </c>
      <c r="D5" s="68"/>
      <c r="E5" s="67" t="s">
        <v>3</v>
      </c>
      <c r="F5" s="68"/>
      <c r="G5" s="67" t="s">
        <v>4</v>
      </c>
      <c r="H5" s="68"/>
      <c r="I5" s="67" t="s">
        <v>5</v>
      </c>
      <c r="J5" s="68"/>
      <c r="K5" s="56" t="s">
        <v>6</v>
      </c>
      <c r="L5" s="69"/>
      <c r="M5" s="56" t="s">
        <v>7</v>
      </c>
      <c r="N5" s="57"/>
    </row>
    <row r="6" spans="2:23" ht="15" customHeight="1" x14ac:dyDescent="0.25">
      <c r="B6" s="60"/>
      <c r="C6" s="58" t="s">
        <v>8</v>
      </c>
      <c r="D6" s="58" t="s">
        <v>9</v>
      </c>
      <c r="E6" s="58" t="s">
        <v>8</v>
      </c>
      <c r="F6" s="58" t="s">
        <v>9</v>
      </c>
      <c r="G6" s="58" t="s">
        <v>8</v>
      </c>
      <c r="H6" s="58" t="s">
        <v>9</v>
      </c>
      <c r="I6" s="58" t="s">
        <v>8</v>
      </c>
      <c r="J6" s="58" t="s">
        <v>9</v>
      </c>
      <c r="K6" s="50" t="s">
        <v>8</v>
      </c>
      <c r="L6" s="50" t="s">
        <v>9</v>
      </c>
      <c r="M6" s="50" t="s">
        <v>8</v>
      </c>
      <c r="N6" s="52" t="s">
        <v>9</v>
      </c>
    </row>
    <row r="7" spans="2:23" ht="37.5" customHeight="1" x14ac:dyDescent="0.25"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3"/>
    </row>
    <row r="8" spans="2:23" s="8" customFormat="1" x14ac:dyDescent="0.25">
      <c r="B8" s="1" t="s">
        <v>10</v>
      </c>
      <c r="C8" s="2">
        <v>13749.362000000001</v>
      </c>
      <c r="D8" s="3">
        <v>2008.7929999999999</v>
      </c>
      <c r="E8" s="4">
        <v>28067.150999999998</v>
      </c>
      <c r="F8" s="4">
        <v>9595.3870000000006</v>
      </c>
      <c r="G8" s="2">
        <v>7748.5239999999994</v>
      </c>
      <c r="H8" s="3">
        <v>2942.125</v>
      </c>
      <c r="I8" s="4">
        <v>23866.074000000001</v>
      </c>
      <c r="J8" s="4">
        <v>12732.253000000001</v>
      </c>
      <c r="K8" s="2">
        <f t="shared" ref="K8:L13" si="0">+((I8*100/G8)-100)</f>
        <v>208.00800255635784</v>
      </c>
      <c r="L8" s="5">
        <f t="shared" si="0"/>
        <v>332.75703785529168</v>
      </c>
      <c r="M8" s="4">
        <f t="shared" ref="M8:N13" si="1">+((I8*100/C8)-100)</f>
        <v>73.579501361590445</v>
      </c>
      <c r="N8" s="6">
        <f t="shared" si="1"/>
        <v>533.82603384221272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11</v>
      </c>
      <c r="C9" s="10">
        <v>2185.8440000000001</v>
      </c>
      <c r="D9" s="11">
        <v>0</v>
      </c>
      <c r="E9" s="12">
        <v>1188.374</v>
      </c>
      <c r="F9" s="12">
        <v>189.12</v>
      </c>
      <c r="G9" s="10">
        <v>185.779</v>
      </c>
      <c r="H9" s="11">
        <v>55.52</v>
      </c>
      <c r="I9" s="12">
        <v>1099.3679999999999</v>
      </c>
      <c r="J9" s="12">
        <v>85.12</v>
      </c>
      <c r="K9" s="10">
        <f>+((I9*100/G9)-100)</f>
        <v>491.76117860468617</v>
      </c>
      <c r="L9" s="13">
        <f>+((J9*100/H9)-100)</f>
        <v>53.314121037463963</v>
      </c>
      <c r="M9" s="12">
        <f>+((I9*100/C9)-100)</f>
        <v>-49.705102468428677</v>
      </c>
      <c r="N9" s="14" t="s">
        <v>17</v>
      </c>
      <c r="O9" s="7"/>
      <c r="Q9" s="15"/>
      <c r="R9" s="15"/>
      <c r="S9" s="15"/>
    </row>
    <row r="10" spans="2:23" x14ac:dyDescent="0.25">
      <c r="B10" s="16" t="s">
        <v>12</v>
      </c>
      <c r="C10" s="17">
        <v>963.09300000000007</v>
      </c>
      <c r="D10" s="18">
        <v>80.490000000000009</v>
      </c>
      <c r="E10" s="19">
        <v>3453.7430000000004</v>
      </c>
      <c r="F10" s="19">
        <v>471.75</v>
      </c>
      <c r="G10" s="17">
        <v>473.58000000000004</v>
      </c>
      <c r="H10" s="18">
        <v>216.20000000000002</v>
      </c>
      <c r="I10" s="19">
        <v>2559.277</v>
      </c>
      <c r="J10" s="19">
        <v>536.17999999999995</v>
      </c>
      <c r="K10" s="17">
        <f>+((I10*100/G10)-100)</f>
        <v>440.41070146543348</v>
      </c>
      <c r="L10" s="20">
        <f t="shared" si="0"/>
        <v>148.00185013876035</v>
      </c>
      <c r="M10" s="19">
        <f t="shared" si="1"/>
        <v>165.73518860587711</v>
      </c>
      <c r="N10" s="21">
        <f t="shared" si="1"/>
        <v>566.1448627158652</v>
      </c>
      <c r="O10" s="7"/>
      <c r="P10" s="7"/>
      <c r="Q10" s="7"/>
      <c r="R10" s="7"/>
    </row>
    <row r="11" spans="2:23" x14ac:dyDescent="0.25">
      <c r="B11" s="16" t="s">
        <v>13</v>
      </c>
      <c r="C11" s="17">
        <v>7355.134</v>
      </c>
      <c r="D11" s="18">
        <v>815.52300000000002</v>
      </c>
      <c r="E11" s="19">
        <v>14998.795</v>
      </c>
      <c r="F11" s="19">
        <v>6227.317</v>
      </c>
      <c r="G11" s="17">
        <v>5610.9539999999997</v>
      </c>
      <c r="H11" s="18">
        <v>2068.9250000000002</v>
      </c>
      <c r="I11" s="19">
        <v>17356.321</v>
      </c>
      <c r="J11" s="19">
        <v>10073.442999999999</v>
      </c>
      <c r="K11" s="17">
        <f t="shared" si="0"/>
        <v>209.32923349576566</v>
      </c>
      <c r="L11" s="20">
        <f t="shared" si="0"/>
        <v>386.89261331367732</v>
      </c>
      <c r="M11" s="19">
        <f t="shared" si="1"/>
        <v>135.97559201504691</v>
      </c>
      <c r="N11" s="21">
        <f t="shared" si="1"/>
        <v>1135.2126181603705</v>
      </c>
      <c r="O11" s="7"/>
      <c r="Q11" s="7"/>
      <c r="R11" s="7"/>
    </row>
    <row r="12" spans="2:23" x14ac:dyDescent="0.25">
      <c r="B12" s="16" t="s">
        <v>14</v>
      </c>
      <c r="C12" s="17">
        <v>2008.143</v>
      </c>
      <c r="D12" s="18">
        <v>25.52</v>
      </c>
      <c r="E12" s="19">
        <v>7173.1329999999998</v>
      </c>
      <c r="F12" s="19">
        <v>2239.66</v>
      </c>
      <c r="G12" s="17">
        <v>970.24800000000005</v>
      </c>
      <c r="H12" s="18">
        <v>577.16</v>
      </c>
      <c r="I12" s="19">
        <v>2182.518</v>
      </c>
      <c r="J12" s="19">
        <v>1586.67</v>
      </c>
      <c r="K12" s="17">
        <f t="shared" si="0"/>
        <v>124.94434412645012</v>
      </c>
      <c r="L12" s="20">
        <f t="shared" si="0"/>
        <v>174.90990366622776</v>
      </c>
      <c r="M12" s="19">
        <f t="shared" si="1"/>
        <v>8.6833955549978157</v>
      </c>
      <c r="N12" s="21">
        <f t="shared" si="1"/>
        <v>6117.3589341692787</v>
      </c>
      <c r="O12" s="7"/>
      <c r="P12" s="7"/>
      <c r="Q12" s="7"/>
      <c r="R12" s="7"/>
    </row>
    <row r="13" spans="2:23" x14ac:dyDescent="0.25">
      <c r="B13" s="16" t="s">
        <v>15</v>
      </c>
      <c r="C13" s="17">
        <v>1237.1479999999999</v>
      </c>
      <c r="D13" s="18">
        <v>1087.26</v>
      </c>
      <c r="E13" s="19">
        <v>1253.106</v>
      </c>
      <c r="F13" s="19">
        <v>467.53999999999996</v>
      </c>
      <c r="G13" s="17">
        <v>507.96299999999997</v>
      </c>
      <c r="H13" s="18">
        <v>24.32</v>
      </c>
      <c r="I13" s="19">
        <v>668.59</v>
      </c>
      <c r="J13" s="19">
        <v>450.84</v>
      </c>
      <c r="K13" s="17">
        <f t="shared" si="0"/>
        <v>31.621791350944875</v>
      </c>
      <c r="L13" s="20">
        <f t="shared" si="0"/>
        <v>1753.7828947368421</v>
      </c>
      <c r="M13" s="19">
        <f t="shared" si="1"/>
        <v>-45.957153064952614</v>
      </c>
      <c r="N13" s="21">
        <f t="shared" si="1"/>
        <v>-58.534297224214995</v>
      </c>
      <c r="O13" s="7"/>
    </row>
    <row r="14" spans="2:23" s="8" customFormat="1" x14ac:dyDescent="0.25">
      <c r="B14" s="22" t="s">
        <v>16</v>
      </c>
      <c r="C14" s="23">
        <v>0</v>
      </c>
      <c r="D14" s="24">
        <v>0</v>
      </c>
      <c r="E14" s="25">
        <v>189.91300000000001</v>
      </c>
      <c r="F14" s="25">
        <v>0</v>
      </c>
      <c r="G14" s="23">
        <v>26.68</v>
      </c>
      <c r="H14" s="24">
        <v>0</v>
      </c>
      <c r="I14" s="25">
        <v>0</v>
      </c>
      <c r="J14" s="26">
        <v>0</v>
      </c>
      <c r="K14" s="23" t="s">
        <v>17</v>
      </c>
      <c r="L14" s="27" t="s">
        <v>17</v>
      </c>
      <c r="M14" s="25" t="s">
        <v>17</v>
      </c>
      <c r="N14" s="28" t="s">
        <v>17</v>
      </c>
      <c r="O14" s="7"/>
      <c r="P14" s="15"/>
      <c r="Q14" s="15"/>
      <c r="R14" s="15"/>
      <c r="S14" s="15"/>
      <c r="T14" s="15"/>
    </row>
    <row r="15" spans="2:23" x14ac:dyDescent="0.25">
      <c r="B15" s="29" t="s">
        <v>13</v>
      </c>
      <c r="C15" s="30">
        <v>0</v>
      </c>
      <c r="D15" s="31">
        <v>0</v>
      </c>
      <c r="E15" s="32">
        <v>189.91300000000001</v>
      </c>
      <c r="F15" s="32">
        <v>0</v>
      </c>
      <c r="G15" s="30">
        <v>26.68</v>
      </c>
      <c r="H15" s="31">
        <v>0</v>
      </c>
      <c r="I15" s="32">
        <v>0</v>
      </c>
      <c r="J15" s="32">
        <v>0</v>
      </c>
      <c r="K15" s="30" t="s">
        <v>17</v>
      </c>
      <c r="L15" s="33" t="s">
        <v>17</v>
      </c>
      <c r="M15" s="32" t="s">
        <v>17</v>
      </c>
      <c r="N15" s="34" t="s">
        <v>17</v>
      </c>
      <c r="O15" s="7"/>
      <c r="Q15" s="7"/>
      <c r="R15" s="7"/>
    </row>
    <row r="16" spans="2:23" s="8" customFormat="1" x14ac:dyDescent="0.25">
      <c r="B16" s="1" t="s">
        <v>18</v>
      </c>
      <c r="C16" s="2">
        <v>1482.7950000000001</v>
      </c>
      <c r="D16" s="3">
        <v>2612.6999999999998</v>
      </c>
      <c r="E16" s="4">
        <v>2031.587</v>
      </c>
      <c r="F16" s="4">
        <v>1677.34</v>
      </c>
      <c r="G16" s="2">
        <v>335.06799999999998</v>
      </c>
      <c r="H16" s="3">
        <v>691.48</v>
      </c>
      <c r="I16" s="4">
        <v>1097.7270000000001</v>
      </c>
      <c r="J16" s="19">
        <v>2538.4210000000003</v>
      </c>
      <c r="K16" s="2">
        <f t="shared" ref="K16:L26" si="2">+((I16*100/G16)-100)</f>
        <v>227.61320090250342</v>
      </c>
      <c r="L16" s="5">
        <f t="shared" si="2"/>
        <v>267.0996991959276</v>
      </c>
      <c r="M16" s="4">
        <f t="shared" ref="M16:N26" si="3">+((I16*100/C16)-100)</f>
        <v>-25.969065177586913</v>
      </c>
      <c r="N16" s="6">
        <f t="shared" si="3"/>
        <v>-2.8429976652504934</v>
      </c>
      <c r="O16" s="7"/>
      <c r="P16" s="15"/>
      <c r="Q16" s="15"/>
      <c r="R16" s="15"/>
      <c r="S16" s="15"/>
      <c r="T16" s="15"/>
    </row>
    <row r="17" spans="2:18" x14ac:dyDescent="0.25">
      <c r="B17" s="35" t="s">
        <v>12</v>
      </c>
      <c r="C17" s="10">
        <v>501.91800000000001</v>
      </c>
      <c r="D17" s="11">
        <v>104.54</v>
      </c>
      <c r="E17" s="12">
        <v>172.81399999999999</v>
      </c>
      <c r="F17" s="12">
        <v>0</v>
      </c>
      <c r="G17" s="10">
        <v>52.84</v>
      </c>
      <c r="H17" s="11">
        <v>0</v>
      </c>
      <c r="I17" s="12">
        <v>259.87599999999998</v>
      </c>
      <c r="J17" s="12">
        <v>1310.06</v>
      </c>
      <c r="K17" s="10">
        <f t="shared" si="2"/>
        <v>391.81680545041627</v>
      </c>
      <c r="L17" s="13" t="s">
        <v>17</v>
      </c>
      <c r="M17" s="12">
        <f t="shared" si="3"/>
        <v>-48.223414980136198</v>
      </c>
      <c r="N17" s="14">
        <f t="shared" si="3"/>
        <v>1153.1662521522862</v>
      </c>
      <c r="O17" s="7"/>
      <c r="Q17" s="7"/>
      <c r="R17" s="7"/>
    </row>
    <row r="18" spans="2:18" x14ac:dyDescent="0.25">
      <c r="B18" s="16" t="s">
        <v>13</v>
      </c>
      <c r="C18" s="17">
        <v>766.98199999999997</v>
      </c>
      <c r="D18" s="18">
        <v>932.66</v>
      </c>
      <c r="E18" s="19">
        <v>511.82800000000003</v>
      </c>
      <c r="F18" s="19">
        <v>129.52000000000001</v>
      </c>
      <c r="G18" s="17">
        <v>157.50799999999998</v>
      </c>
      <c r="H18" s="18">
        <v>691.48</v>
      </c>
      <c r="I18" s="19">
        <v>637.851</v>
      </c>
      <c r="J18" s="19">
        <v>1228.3609999999999</v>
      </c>
      <c r="K18" s="17">
        <f t="shared" si="2"/>
        <v>304.96419229499458</v>
      </c>
      <c r="L18" s="20">
        <f t="shared" si="2"/>
        <v>77.642303465031517</v>
      </c>
      <c r="M18" s="19">
        <f t="shared" si="3"/>
        <v>-16.836249090591437</v>
      </c>
      <c r="N18" s="21">
        <f t="shared" si="3"/>
        <v>31.705122981579564</v>
      </c>
      <c r="O18" s="7"/>
      <c r="Q18" s="7"/>
      <c r="R18" s="7"/>
    </row>
    <row r="19" spans="2:18" x14ac:dyDescent="0.25">
      <c r="B19" s="29" t="s">
        <v>19</v>
      </c>
      <c r="C19" s="30">
        <v>213.89500000000001</v>
      </c>
      <c r="D19" s="31">
        <v>1575.5</v>
      </c>
      <c r="E19" s="32">
        <v>1346.9449999999999</v>
      </c>
      <c r="F19" s="32">
        <v>1547.82</v>
      </c>
      <c r="G19" s="30">
        <v>124.72</v>
      </c>
      <c r="H19" s="31">
        <v>0</v>
      </c>
      <c r="I19" s="32">
        <v>200</v>
      </c>
      <c r="J19" s="32">
        <v>0</v>
      </c>
      <c r="K19" s="36">
        <f t="shared" si="2"/>
        <v>60.359204618345103</v>
      </c>
      <c r="L19" s="33" t="s">
        <v>17</v>
      </c>
      <c r="M19" s="34">
        <f t="shared" si="3"/>
        <v>-6.4961780312770259</v>
      </c>
      <c r="N19" s="34" t="s">
        <v>17</v>
      </c>
      <c r="O19" s="7"/>
      <c r="Q19" s="7"/>
      <c r="R19" s="7"/>
    </row>
    <row r="20" spans="2:18" x14ac:dyDescent="0.25">
      <c r="B20" s="16" t="s">
        <v>20</v>
      </c>
      <c r="C20" s="17">
        <v>0</v>
      </c>
      <c r="D20" s="18">
        <v>0</v>
      </c>
      <c r="E20" s="19">
        <v>446.5</v>
      </c>
      <c r="F20" s="19">
        <v>9.18</v>
      </c>
      <c r="G20" s="17">
        <v>0</v>
      </c>
      <c r="H20" s="18">
        <v>0</v>
      </c>
      <c r="I20" s="19">
        <v>0</v>
      </c>
      <c r="J20" s="19">
        <v>0</v>
      </c>
      <c r="K20" s="37" t="s">
        <v>17</v>
      </c>
      <c r="L20" s="20" t="s">
        <v>17</v>
      </c>
      <c r="M20" s="21" t="s">
        <v>17</v>
      </c>
      <c r="N20" s="21" t="s">
        <v>17</v>
      </c>
      <c r="O20" s="7"/>
      <c r="Q20" s="7"/>
      <c r="R20" s="7"/>
    </row>
    <row r="21" spans="2:18" x14ac:dyDescent="0.25">
      <c r="B21" s="16" t="s">
        <v>21</v>
      </c>
      <c r="C21" s="17">
        <v>57.18</v>
      </c>
      <c r="D21" s="18">
        <v>0</v>
      </c>
      <c r="E21" s="19">
        <v>51.5</v>
      </c>
      <c r="F21" s="19">
        <v>0</v>
      </c>
      <c r="G21" s="17">
        <v>0</v>
      </c>
      <c r="H21" s="18">
        <v>0</v>
      </c>
      <c r="I21" s="19">
        <v>0</v>
      </c>
      <c r="J21" s="19">
        <v>0</v>
      </c>
      <c r="K21" s="37" t="s">
        <v>17</v>
      </c>
      <c r="L21" s="20" t="s">
        <v>17</v>
      </c>
      <c r="M21" s="21" t="s">
        <v>17</v>
      </c>
      <c r="N21" s="21" t="s">
        <v>17</v>
      </c>
      <c r="O21" s="7"/>
      <c r="Q21" s="7"/>
      <c r="R21" s="7"/>
    </row>
    <row r="22" spans="2:18" x14ac:dyDescent="0.25">
      <c r="B22" s="16" t="s">
        <v>22</v>
      </c>
      <c r="C22" s="17">
        <v>287.98200000000003</v>
      </c>
      <c r="D22" s="18">
        <v>73.959999999999994</v>
      </c>
      <c r="E22" s="19">
        <v>1435.44</v>
      </c>
      <c r="F22" s="19">
        <v>1134.424</v>
      </c>
      <c r="G22" s="17">
        <v>356.85399999999998</v>
      </c>
      <c r="H22" s="18">
        <v>488.75</v>
      </c>
      <c r="I22" s="19">
        <v>274.791</v>
      </c>
      <c r="J22" s="19">
        <v>591.61</v>
      </c>
      <c r="K22" s="37">
        <f t="shared" si="2"/>
        <v>-22.996239358393069</v>
      </c>
      <c r="L22" s="20">
        <f t="shared" si="2"/>
        <v>21.045524296675197</v>
      </c>
      <c r="M22" s="21">
        <f t="shared" si="3"/>
        <v>-4.5804946142467315</v>
      </c>
      <c r="N22" s="21">
        <f t="shared" si="3"/>
        <v>699.90535424553821</v>
      </c>
      <c r="O22" s="7"/>
      <c r="Q22" s="7"/>
      <c r="R22" s="7"/>
    </row>
    <row r="23" spans="2:18" x14ac:dyDescent="0.25">
      <c r="B23" s="16" t="s">
        <v>23</v>
      </c>
      <c r="C23" s="17">
        <v>245.52</v>
      </c>
      <c r="D23" s="18">
        <v>393.48</v>
      </c>
      <c r="E23" s="19">
        <v>285.57</v>
      </c>
      <c r="F23" s="19">
        <v>305.06</v>
      </c>
      <c r="G23" s="17">
        <v>432.15</v>
      </c>
      <c r="H23" s="18">
        <v>0</v>
      </c>
      <c r="I23" s="19">
        <v>2157.79</v>
      </c>
      <c r="J23" s="19">
        <v>105.34</v>
      </c>
      <c r="K23" s="37">
        <f t="shared" si="2"/>
        <v>399.31505264375801</v>
      </c>
      <c r="L23" s="20" t="s">
        <v>17</v>
      </c>
      <c r="M23" s="21">
        <f t="shared" si="3"/>
        <v>778.86526555881392</v>
      </c>
      <c r="N23" s="21">
        <f t="shared" si="3"/>
        <v>-73.228626613805019</v>
      </c>
      <c r="O23" s="7"/>
      <c r="Q23" s="7"/>
      <c r="R23" s="7"/>
    </row>
    <row r="24" spans="2:18" x14ac:dyDescent="0.25">
      <c r="B24" s="35" t="s">
        <v>24</v>
      </c>
      <c r="C24" s="10">
        <v>194.8</v>
      </c>
      <c r="D24" s="11">
        <v>24</v>
      </c>
      <c r="E24" s="12">
        <v>286.66300000000001</v>
      </c>
      <c r="F24" s="12">
        <v>58.192</v>
      </c>
      <c r="G24" s="10">
        <v>25.32</v>
      </c>
      <c r="H24" s="11">
        <v>0</v>
      </c>
      <c r="I24" s="12">
        <v>60.182000000000002</v>
      </c>
      <c r="J24" s="12">
        <v>1073.96</v>
      </c>
      <c r="K24" s="38">
        <f t="shared" si="2"/>
        <v>137.68562401263821</v>
      </c>
      <c r="L24" s="13" t="s">
        <v>17</v>
      </c>
      <c r="M24" s="14">
        <f t="shared" si="3"/>
        <v>-69.105749486652982</v>
      </c>
      <c r="N24" s="14">
        <f t="shared" si="3"/>
        <v>4374.833333333333</v>
      </c>
      <c r="O24" s="7"/>
      <c r="Q24" s="7"/>
      <c r="R24" s="7"/>
    </row>
    <row r="25" spans="2:18" x14ac:dyDescent="0.25">
      <c r="B25" s="16" t="s">
        <v>25</v>
      </c>
      <c r="C25" s="17">
        <v>68.94</v>
      </c>
      <c r="D25" s="18">
        <v>0</v>
      </c>
      <c r="E25" s="19">
        <v>0</v>
      </c>
      <c r="F25" s="19">
        <v>0</v>
      </c>
      <c r="G25" s="17">
        <v>0</v>
      </c>
      <c r="H25" s="18">
        <v>0</v>
      </c>
      <c r="I25" s="19">
        <v>0</v>
      </c>
      <c r="J25" s="19">
        <v>0</v>
      </c>
      <c r="K25" s="37" t="s">
        <v>17</v>
      </c>
      <c r="L25" s="20" t="s">
        <v>17</v>
      </c>
      <c r="M25" s="21" t="s">
        <v>17</v>
      </c>
      <c r="N25" s="21" t="s">
        <v>17</v>
      </c>
      <c r="O25" s="7"/>
      <c r="Q25" s="7"/>
      <c r="R25" s="7"/>
    </row>
    <row r="26" spans="2:18" x14ac:dyDescent="0.25">
      <c r="B26" s="16" t="s">
        <v>26</v>
      </c>
      <c r="C26" s="17">
        <v>1264.2540000000001</v>
      </c>
      <c r="D26" s="18">
        <v>1649.98</v>
      </c>
      <c r="E26" s="19">
        <v>1328.6959999999999</v>
      </c>
      <c r="F26" s="19">
        <v>11064.97</v>
      </c>
      <c r="G26" s="17">
        <v>237.45599999999999</v>
      </c>
      <c r="H26" s="18">
        <v>2919.79</v>
      </c>
      <c r="I26" s="19">
        <v>653.19000000000005</v>
      </c>
      <c r="J26" s="19">
        <v>0</v>
      </c>
      <c r="K26" s="37">
        <f t="shared" si="2"/>
        <v>175.07833030119269</v>
      </c>
      <c r="L26" s="20" t="s">
        <v>17</v>
      </c>
      <c r="M26" s="21">
        <f t="shared" si="3"/>
        <v>-48.333958207765214</v>
      </c>
      <c r="N26" s="21" t="s">
        <v>17</v>
      </c>
      <c r="O26" s="7"/>
      <c r="Q26" s="7"/>
      <c r="R26" s="7"/>
    </row>
    <row r="27" spans="2:18" x14ac:dyDescent="0.25">
      <c r="B27" s="39" t="s">
        <v>27</v>
      </c>
      <c r="C27" s="40">
        <v>17350.832999999999</v>
      </c>
      <c r="D27" s="41">
        <v>6762.9130000000005</v>
      </c>
      <c r="E27" s="41">
        <v>34123.019999999997</v>
      </c>
      <c r="F27" s="41">
        <v>23844.553</v>
      </c>
      <c r="G27" s="41">
        <v>9162.0519999999997</v>
      </c>
      <c r="H27" s="41">
        <v>6886.6229999999996</v>
      </c>
      <c r="I27" s="41">
        <v>28109.754000000001</v>
      </c>
      <c r="J27" s="41">
        <v>17041.583999999999</v>
      </c>
      <c r="K27" s="41">
        <f>+((I27*100/G27)-100)</f>
        <v>206.80631369479238</v>
      </c>
      <c r="L27" s="41">
        <f>+((J27*100/H27)-100)</f>
        <v>147.45922638715666</v>
      </c>
      <c r="M27" s="41">
        <f>+((I27*100/C27)-100)</f>
        <v>62.008094942761545</v>
      </c>
      <c r="N27" s="42">
        <f>+((J27*100/D27)-100)</f>
        <v>151.98585284181533</v>
      </c>
    </row>
    <row r="28" spans="2:18" x14ac:dyDescent="0.25">
      <c r="B28" s="1"/>
      <c r="C28" s="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8" x14ac:dyDescent="0.25">
      <c r="B29" s="44" t="s">
        <v>28</v>
      </c>
      <c r="C29" s="45"/>
      <c r="D29" s="45"/>
      <c r="E29" s="45"/>
      <c r="F29" s="45"/>
      <c r="G29" s="45"/>
      <c r="H29" s="45"/>
      <c r="I29" s="45"/>
      <c r="J29" s="45"/>
      <c r="K29" s="44"/>
      <c r="L29" s="44"/>
      <c r="M29" s="44"/>
      <c r="N29" s="44"/>
    </row>
    <row r="30" spans="2:18" ht="15" customHeight="1" x14ac:dyDescent="0.25">
      <c r="B30" s="46" t="s">
        <v>29</v>
      </c>
      <c r="C30" s="46"/>
      <c r="D30" s="46"/>
      <c r="E30" s="46"/>
      <c r="F30" s="46"/>
      <c r="G30" s="47"/>
      <c r="H30" s="47"/>
      <c r="I30" s="47"/>
      <c r="J30" s="47"/>
      <c r="L30" s="7"/>
      <c r="M30" s="7"/>
      <c r="N30" s="7"/>
    </row>
    <row r="31" spans="2:18" x14ac:dyDescent="0.25">
      <c r="B31" s="46" t="s">
        <v>30</v>
      </c>
      <c r="C31" s="46"/>
      <c r="D31" s="46"/>
      <c r="E31" s="46"/>
      <c r="F31" s="46"/>
      <c r="G31" s="48"/>
      <c r="K31" s="49"/>
      <c r="L31" s="7"/>
      <c r="M31" s="7"/>
      <c r="N31" s="7"/>
    </row>
    <row r="32" spans="2:18" ht="15" customHeight="1" x14ac:dyDescent="0.25">
      <c r="B32" s="54" t="s">
        <v>31</v>
      </c>
      <c r="C32" s="54"/>
      <c r="D32" s="54"/>
      <c r="E32" s="54"/>
      <c r="F32" s="54"/>
      <c r="G32" s="54"/>
      <c r="H32" s="54"/>
      <c r="I32" s="54"/>
      <c r="J32" s="54"/>
      <c r="K32" s="54"/>
      <c r="M32" s="44"/>
      <c r="N32" s="44"/>
    </row>
    <row r="33" spans="3:14" x14ac:dyDescent="0.25">
      <c r="C33" s="7"/>
      <c r="D33" s="7"/>
    </row>
    <row r="34" spans="3:14" x14ac:dyDescent="0.25">
      <c r="K34" s="49"/>
      <c r="L34" s="55" t="s">
        <v>32</v>
      </c>
      <c r="M34" s="55"/>
      <c r="N34" s="55"/>
    </row>
  </sheetData>
  <mergeCells count="25">
    <mergeCell ref="B2:N2"/>
    <mergeCell ref="B4:B7"/>
    <mergeCell ref="C4:H4"/>
    <mergeCell ref="I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2:K32"/>
    <mergeCell ref="L34:N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2025-01-08T13:30:51Z</dcterms:created>
  <dcterms:modified xsi:type="dcterms:W3CDTF">2025-01-08T13:37:47Z</dcterms:modified>
</cp:coreProperties>
</file>