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2024 12\"/>
    </mc:Choice>
  </mc:AlternateContent>
  <xr:revisionPtr revIDLastSave="0" documentId="8_{3B63BDB5-AA43-40CD-9F0F-8220743BBD3F}" xr6:coauthVersionLast="47" xr6:coauthVersionMax="47" xr10:uidLastSave="{00000000-0000-0000-0000-000000000000}"/>
  <bookViews>
    <workbookView xWindow="-108" yWindow="-108" windowWidth="23256" windowHeight="12456" xr2:uid="{CB51513C-38B1-464F-A464-2AF42958C2DC}"/>
  </bookViews>
  <sheets>
    <sheet name="2024 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7" i="1" l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89" i="1"/>
  <c r="P89" i="1"/>
  <c r="Q88" i="1"/>
  <c r="P88" i="1"/>
  <c r="Q87" i="1"/>
  <c r="P87" i="1"/>
  <c r="Q85" i="1"/>
  <c r="P85" i="1"/>
  <c r="Q84" i="1"/>
  <c r="P84" i="1"/>
  <c r="Q83" i="1"/>
  <c r="P83" i="1"/>
  <c r="Q82" i="1"/>
  <c r="P82" i="1"/>
  <c r="Q81" i="1"/>
  <c r="P81" i="1"/>
  <c r="Q74" i="1"/>
  <c r="P74" i="1"/>
  <c r="Q73" i="1"/>
  <c r="P73" i="1"/>
  <c r="Q71" i="1"/>
  <c r="P71" i="1"/>
  <c r="Q70" i="1"/>
  <c r="P70" i="1"/>
  <c r="Q69" i="1"/>
  <c r="P69" i="1"/>
  <c r="Q68" i="1"/>
  <c r="P68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4" i="1"/>
  <c r="P54" i="1"/>
  <c r="Q51" i="1"/>
  <c r="P51" i="1"/>
  <c r="Q50" i="1"/>
  <c r="P50" i="1"/>
  <c r="P49" i="1"/>
  <c r="Q48" i="1"/>
  <c r="P48" i="1"/>
  <c r="Q47" i="1"/>
  <c r="P47" i="1"/>
  <c r="Q46" i="1"/>
  <c r="P46" i="1"/>
  <c r="Q44" i="1"/>
  <c r="P44" i="1"/>
  <c r="Q43" i="1"/>
  <c r="P43" i="1"/>
  <c r="Q42" i="1"/>
  <c r="P42" i="1"/>
  <c r="Q41" i="1"/>
  <c r="P41" i="1"/>
  <c r="Q39" i="1"/>
  <c r="P39" i="1"/>
  <c r="Q38" i="1"/>
  <c r="P38" i="1"/>
  <c r="P37" i="1"/>
  <c r="Q36" i="1"/>
  <c r="P36" i="1"/>
  <c r="Q35" i="1"/>
  <c r="P35" i="1"/>
  <c r="Q34" i="1"/>
  <c r="P34" i="1"/>
  <c r="Q28" i="1"/>
  <c r="P28" i="1"/>
  <c r="Q27" i="1"/>
  <c r="P27" i="1"/>
  <c r="Q26" i="1"/>
  <c r="P26" i="1"/>
  <c r="Q25" i="1"/>
  <c r="P25" i="1"/>
  <c r="Q24" i="1"/>
  <c r="P24" i="1"/>
  <c r="Q23" i="1"/>
  <c r="P23" i="1"/>
  <c r="Q21" i="1"/>
  <c r="P21" i="1"/>
  <c r="Q20" i="1"/>
  <c r="P20" i="1"/>
  <c r="Q19" i="1"/>
  <c r="P19" i="1"/>
  <c r="Q18" i="1"/>
  <c r="P18" i="1"/>
  <c r="Q16" i="1"/>
  <c r="P16" i="1"/>
  <c r="Q15" i="1"/>
  <c r="P15" i="1"/>
  <c r="Q14" i="1"/>
  <c r="P14" i="1"/>
  <c r="Q13" i="1"/>
  <c r="P13" i="1"/>
  <c r="Q12" i="1"/>
  <c r="P12" i="1"/>
  <c r="Q11" i="1"/>
  <c r="P11" i="1"/>
</calcChain>
</file>

<file path=xl/sharedStrings.xml><?xml version="1.0" encoding="utf-8"?>
<sst xmlns="http://schemas.openxmlformats.org/spreadsheetml/2006/main" count="409" uniqueCount="39">
  <si>
    <t>Galvijų supirkimo kainos Lietuvos įmonėse 2024 m. sausio–gruodžio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</si>
  <si>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</si>
  <si>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</si>
  <si>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</si>
  <si>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gruodis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</si>
  <si>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</si>
  <si>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</si>
  <si>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</si>
  <si>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</si>
  <si>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</si>
  <si>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</si>
  <si>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</si>
  <si>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</si>
  <si>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</si>
  <si>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</si>
  <si>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lapkritis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</si>
  <si>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</si>
  <si>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</si>
  <si>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</si>
  <si>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</si>
  <si>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</si>
  <si>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</si>
  <si>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</si>
  <si>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</si>
  <si>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</si>
  <si>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</si>
  <si>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</si>
  <si>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</si>
  <si>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</si>
  <si>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</si>
  <si>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</si>
  <si>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</si>
  <si>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</si>
  <si>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</si>
  <si>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</si>
  <si>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 xml:space="preserve">* lyginant 2024 m. gruodžio mėn. su 2024 m. lapkričio  mėn. </t>
  </si>
  <si>
    <t>** lyginant 2024 m. gruodžio mėn. su 2023 m. gruodžio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</si>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</sst>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10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7" fillId="0" borderId="14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7" fillId="0" borderId="16" xfId="1" quotePrefix="1" applyNumberFormat="1" applyFont="1" applyBorder="1" applyAlignment="1">
      <alignment horizontal="right" vertical="center" wrapText="1" indent="1"/>
    </xf>
    <xf numFmtId="0" fontId="6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right" vertical="center" wrapText="1" indent="1"/>
    </xf>
    <xf numFmtId="0" fontId="7" fillId="0" borderId="17" xfId="1" applyFont="1" applyBorder="1" applyAlignment="1">
      <alignment horizontal="right" vertical="center" wrapText="1" indent="1"/>
    </xf>
    <xf numFmtId="2" fontId="8" fillId="0" borderId="17" xfId="1" applyNumberFormat="1" applyFont="1" applyBorder="1" applyAlignment="1">
      <alignment horizontal="right" vertical="center" wrapText="1" indent="1"/>
    </xf>
    <xf numFmtId="2" fontId="9" fillId="0" borderId="19" xfId="0" quotePrefix="1" applyNumberFormat="1" applyFont="1" applyBorder="1" applyAlignment="1">
      <alignment horizontal="right" vertical="center" indent="1"/>
    </xf>
    <xf numFmtId="2" fontId="9" fillId="0" borderId="17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20" xfId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0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0" fontId="6" fillId="0" borderId="17" xfId="0" applyFont="1" applyBorder="1" applyAlignment="1">
      <alignment horizontal="center" vertical="center" wrapText="1"/>
    </xf>
    <xf numFmtId="2" fontId="9" fillId="0" borderId="18" xfId="0" applyNumberFormat="1" applyFont="1" applyBorder="1" applyAlignment="1">
      <alignment horizontal="right" vertical="center" indent="1"/>
    </xf>
    <xf numFmtId="2" fontId="9" fillId="0" borderId="17" xfId="0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2" fontId="9" fillId="0" borderId="21" xfId="0" applyNumberFormat="1" applyFont="1" applyBorder="1" applyAlignment="1">
      <alignment horizontal="right" vertical="center" indent="1"/>
    </xf>
    <xf numFmtId="2" fontId="7" fillId="0" borderId="20" xfId="1" applyNumberFormat="1" applyFont="1" applyBorder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2" fontId="7" fillId="0" borderId="22" xfId="0" applyNumberFormat="1" applyFont="1" applyBorder="1" applyAlignment="1">
      <alignment horizontal="right" vertical="center" indent="1"/>
    </xf>
    <xf numFmtId="0" fontId="7" fillId="0" borderId="22" xfId="1" applyFont="1" applyBorder="1" applyAlignment="1">
      <alignment horizontal="right" vertical="center" wrapText="1" indent="1"/>
    </xf>
    <xf numFmtId="0" fontId="6" fillId="2" borderId="17" xfId="0" applyFont="1" applyFill="1" applyBorder="1" applyAlignment="1">
      <alignment horizontal="center" vertical="center" wrapText="1"/>
    </xf>
    <xf numFmtId="2" fontId="9" fillId="2" borderId="23" xfId="0" applyNumberFormat="1" applyFont="1" applyFill="1" applyBorder="1" applyAlignment="1">
      <alignment horizontal="right" vertical="center" indent="1"/>
    </xf>
    <xf numFmtId="2" fontId="9" fillId="2" borderId="24" xfId="0" quotePrefix="1" applyNumberFormat="1" applyFont="1" applyFill="1" applyBorder="1" applyAlignment="1">
      <alignment horizontal="right" vertical="center" indent="1"/>
    </xf>
    <xf numFmtId="2" fontId="9" fillId="2" borderId="17" xfId="0" quotePrefix="1" applyNumberFormat="1" applyFont="1" applyFill="1" applyBorder="1" applyAlignment="1">
      <alignment horizontal="right" vertical="center" indent="1"/>
    </xf>
    <xf numFmtId="0" fontId="6" fillId="0" borderId="17" xfId="1" applyFont="1" applyBorder="1" applyAlignment="1">
      <alignment horizontal="center" wrapText="1"/>
    </xf>
    <xf numFmtId="0" fontId="7" fillId="0" borderId="25" xfId="1" applyFont="1" applyBorder="1" applyAlignment="1">
      <alignment horizontal="right" vertical="center" wrapText="1" indent="1"/>
    </xf>
    <xf numFmtId="0" fontId="6" fillId="0" borderId="2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right" vertical="center" wrapText="1" indent="1"/>
    </xf>
    <xf numFmtId="2" fontId="8" fillId="0" borderId="17" xfId="0" applyNumberFormat="1" applyFont="1" applyBorder="1" applyAlignment="1">
      <alignment horizontal="right" vertical="center" indent="1"/>
    </xf>
    <xf numFmtId="0" fontId="8" fillId="0" borderId="17" xfId="1" applyFont="1" applyBorder="1" applyAlignment="1">
      <alignment horizontal="right" vertical="center" wrapText="1" indent="1"/>
    </xf>
    <xf numFmtId="0" fontId="7" fillId="0" borderId="21" xfId="1" applyFont="1" applyBorder="1" applyAlignment="1">
      <alignment horizontal="right" vertical="center" wrapText="1" indent="1"/>
    </xf>
    <xf numFmtId="0" fontId="6" fillId="0" borderId="13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2" fontId="9" fillId="2" borderId="24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7" fillId="0" borderId="27" xfId="1" applyFont="1" applyBorder="1" applyAlignment="1">
      <alignment horizontal="right" vertical="center" wrapText="1" indent="1"/>
    </xf>
    <xf numFmtId="0" fontId="9" fillId="0" borderId="18" xfId="1" applyFont="1" applyBorder="1" applyAlignment="1">
      <alignment horizontal="right" vertical="center" wrapText="1" indent="1"/>
    </xf>
    <xf numFmtId="0" fontId="9" fillId="0" borderId="17" xfId="1" applyFont="1" applyBorder="1" applyAlignment="1">
      <alignment horizontal="right" vertical="center" wrapText="1" indent="1"/>
    </xf>
    <xf numFmtId="2" fontId="9" fillId="0" borderId="17" xfId="1" applyNumberFormat="1" applyFont="1" applyBorder="1" applyAlignment="1">
      <alignment horizontal="right" vertical="center" wrapText="1" indent="1"/>
    </xf>
    <xf numFmtId="0" fontId="8" fillId="0" borderId="21" xfId="1" applyFont="1" applyBorder="1" applyAlignment="1">
      <alignment horizontal="right" vertical="center" wrapText="1" indent="1"/>
    </xf>
    <xf numFmtId="2" fontId="7" fillId="0" borderId="20" xfId="1" quotePrefix="1" applyNumberFormat="1" applyFont="1" applyBorder="1" applyAlignment="1">
      <alignment horizontal="right" vertical="center" wrapText="1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9" fillId="0" borderId="18" xfId="1" quotePrefix="1" applyNumberFormat="1" applyFont="1" applyBorder="1" applyAlignment="1">
      <alignment horizontal="right" vertical="center" wrapText="1" indent="1"/>
    </xf>
    <xf numFmtId="2" fontId="9" fillId="0" borderId="17" xfId="1" quotePrefix="1" applyNumberFormat="1" applyFont="1" applyBorder="1" applyAlignment="1">
      <alignment horizontal="right" vertical="center" wrapText="1" indent="1"/>
    </xf>
    <xf numFmtId="2" fontId="9" fillId="0" borderId="21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2" fontId="8" fillId="0" borderId="21" xfId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0" fillId="0" borderId="20" xfId="1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22" xfId="1" applyNumberFormat="1" applyFont="1" applyBorder="1" applyAlignment="1">
      <alignment horizontal="right" vertical="center" wrapText="1" indent="1"/>
    </xf>
    <xf numFmtId="0" fontId="10" fillId="0" borderId="20" xfId="1" applyFont="1" applyBorder="1" applyAlignment="1">
      <alignment horizontal="right" vertical="center" wrapText="1" indent="1"/>
    </xf>
    <xf numFmtId="0" fontId="10" fillId="0" borderId="0" xfId="1" applyFont="1" applyAlignment="1">
      <alignment horizontal="right" vertical="center" wrapText="1" indent="1"/>
    </xf>
    <xf numFmtId="0" fontId="10" fillId="0" borderId="12" xfId="1" applyFont="1" applyBorder="1" applyAlignment="1">
      <alignment horizontal="right" vertical="center" wrapText="1" indent="1"/>
    </xf>
    <xf numFmtId="0" fontId="10" fillId="0" borderId="15" xfId="1" applyFont="1" applyBorder="1" applyAlignment="1">
      <alignment horizontal="right" vertical="center" wrapText="1" indent="1"/>
    </xf>
    <xf numFmtId="2" fontId="9" fillId="2" borderId="17" xfId="0" applyNumberFormat="1" applyFont="1" applyFill="1" applyBorder="1" applyAlignment="1">
      <alignment horizontal="right" vertical="center" indent="1"/>
    </xf>
    <xf numFmtId="2" fontId="9" fillId="2" borderId="26" xfId="0" applyNumberFormat="1" applyFont="1" applyFill="1" applyBorder="1" applyAlignment="1">
      <alignment horizontal="right" vertical="center" indent="1"/>
    </xf>
    <xf numFmtId="0" fontId="6" fillId="0" borderId="11" xfId="0" applyFont="1" applyBorder="1" applyAlignment="1">
      <alignment horizontal="center" vertical="center" wrapText="1"/>
    </xf>
    <xf numFmtId="0" fontId="4" fillId="0" borderId="0" xfId="1" applyFont="1" applyAlignment="1">
      <alignment horizontal="left"/>
    </xf>
    <xf numFmtId="0" fontId="3" fillId="0" borderId="0" xfId="1"/>
    <xf numFmtId="0" fontId="11" fillId="0" borderId="0" xfId="0" applyFont="1"/>
    <xf numFmtId="0" fontId="2" fillId="0" borderId="0" xfId="1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</cellXfs>
  <cellStyles count="2">
    <cellStyle name="Normal" xfId="0" builtinId="0"/>
    <cellStyle name="Normal 2 2" xfId="1" xr:uid="{052A77C9-A02F-49CC-8D96-43716CCCFE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5F70-2D74-44A3-9979-44C03655140D}">
  <dimension ref="A2:Q105"/>
  <sheetViews>
    <sheetView showGridLines="0" tabSelected="1" workbookViewId="0">
      <selection activeCell="U4" sqref="U4"/>
    </sheetView>
  </sheetViews>
  <sheetFormatPr defaultRowHeight="14.4" x14ac:dyDescent="0.3"/>
  <cols>
    <col min="1" max="1" width="11.44140625" customWidth="1"/>
    <col min="2" max="2" width="10.33203125" customWidth="1"/>
    <col min="3" max="3" width="9.5546875" customWidth="1"/>
  </cols>
  <sheetData>
    <row r="2" spans="1:17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x14ac:dyDescent="0.3">
      <c r="A4" s="3" t="s">
        <v>1</v>
      </c>
      <c r="B4" s="4" t="s">
        <v>2</v>
      </c>
      <c r="C4" s="5">
        <v>2023</v>
      </c>
      <c r="D4" s="6">
        <v>2024</v>
      </c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9" t="s">
        <v>3</v>
      </c>
      <c r="Q4" s="7"/>
    </row>
    <row r="5" spans="1:17" x14ac:dyDescent="0.3">
      <c r="A5" s="10"/>
      <c r="B5" s="11"/>
      <c r="C5" s="12" t="s">
        <v>4</v>
      </c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2" t="s">
        <v>10</v>
      </c>
      <c r="J5" s="12" t="s">
        <v>11</v>
      </c>
      <c r="K5" s="13" t="s">
        <v>12</v>
      </c>
      <c r="L5" s="12" t="s">
        <v>13</v>
      </c>
      <c r="M5" s="12" t="s">
        <v>14</v>
      </c>
      <c r="N5" s="12" t="s">
        <v>15</v>
      </c>
      <c r="O5" s="12" t="s">
        <v>4</v>
      </c>
      <c r="P5" s="14" t="s">
        <v>16</v>
      </c>
      <c r="Q5" s="15" t="s">
        <v>17</v>
      </c>
    </row>
    <row r="6" spans="1:17" x14ac:dyDescent="0.3">
      <c r="A6" s="16" t="s">
        <v>18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x14ac:dyDescent="0.3">
      <c r="A7" s="17" t="s">
        <v>19</v>
      </c>
      <c r="B7" s="17">
        <v>2</v>
      </c>
      <c r="C7" s="18" t="s">
        <v>20</v>
      </c>
      <c r="D7" s="19" t="s">
        <v>20</v>
      </c>
      <c r="E7" s="19" t="s">
        <v>20</v>
      </c>
      <c r="F7" s="19" t="s">
        <v>20</v>
      </c>
      <c r="G7" s="19">
        <v>399.85</v>
      </c>
      <c r="H7" s="19" t="s">
        <v>20</v>
      </c>
      <c r="I7" s="19" t="s">
        <v>20</v>
      </c>
      <c r="J7" s="19" t="s">
        <v>20</v>
      </c>
      <c r="K7" s="19" t="s">
        <v>20</v>
      </c>
      <c r="L7" s="19" t="s">
        <v>20</v>
      </c>
      <c r="M7" s="19" t="s">
        <v>20</v>
      </c>
      <c r="N7" s="19" t="s">
        <v>20</v>
      </c>
      <c r="O7" s="19" t="s">
        <v>20</v>
      </c>
      <c r="P7" s="20" t="s">
        <v>21</v>
      </c>
      <c r="Q7" s="21" t="s">
        <v>21</v>
      </c>
    </row>
    <row r="8" spans="1:17" x14ac:dyDescent="0.3">
      <c r="A8" s="17" t="s">
        <v>19</v>
      </c>
      <c r="B8" s="17">
        <v>3</v>
      </c>
      <c r="C8" s="22" t="s">
        <v>21</v>
      </c>
      <c r="D8" s="23" t="s">
        <v>21</v>
      </c>
      <c r="E8" s="23" t="s">
        <v>20</v>
      </c>
      <c r="F8" s="23" t="s">
        <v>20</v>
      </c>
      <c r="G8" s="23" t="s">
        <v>20</v>
      </c>
      <c r="H8" s="23">
        <v>443.35</v>
      </c>
      <c r="I8" s="23" t="s">
        <v>20</v>
      </c>
      <c r="J8" s="23" t="s">
        <v>20</v>
      </c>
      <c r="K8" s="23" t="s">
        <v>20</v>
      </c>
      <c r="L8" s="23" t="s">
        <v>20</v>
      </c>
      <c r="M8" s="24" t="s">
        <v>21</v>
      </c>
      <c r="N8" s="24" t="s">
        <v>20</v>
      </c>
      <c r="O8" s="24" t="s">
        <v>20</v>
      </c>
      <c r="P8" s="25" t="s">
        <v>21</v>
      </c>
      <c r="Q8" s="21" t="s">
        <v>21</v>
      </c>
    </row>
    <row r="9" spans="1:17" x14ac:dyDescent="0.3">
      <c r="A9" s="26" t="s">
        <v>19</v>
      </c>
      <c r="B9" s="26"/>
      <c r="C9" s="27">
        <v>420.14</v>
      </c>
      <c r="D9" s="28" t="s">
        <v>20</v>
      </c>
      <c r="E9" s="28" t="s">
        <v>20</v>
      </c>
      <c r="F9" s="28" t="s">
        <v>20</v>
      </c>
      <c r="G9" s="29">
        <v>425.2</v>
      </c>
      <c r="H9" s="29">
        <v>443.43</v>
      </c>
      <c r="I9" s="29" t="s">
        <v>20</v>
      </c>
      <c r="J9" s="29" t="s">
        <v>20</v>
      </c>
      <c r="K9" s="29" t="s">
        <v>20</v>
      </c>
      <c r="L9" s="29" t="s">
        <v>20</v>
      </c>
      <c r="M9" s="28" t="s">
        <v>20</v>
      </c>
      <c r="N9" s="28" t="s">
        <v>20</v>
      </c>
      <c r="O9" s="28" t="s">
        <v>20</v>
      </c>
      <c r="P9" s="30" t="s">
        <v>21</v>
      </c>
      <c r="Q9" s="31" t="s">
        <v>21</v>
      </c>
    </row>
    <row r="10" spans="1:17" x14ac:dyDescent="0.3">
      <c r="A10" s="32" t="s">
        <v>22</v>
      </c>
      <c r="B10" s="32">
        <v>1</v>
      </c>
      <c r="C10" s="33" t="s">
        <v>20</v>
      </c>
      <c r="D10" s="24" t="s">
        <v>20</v>
      </c>
      <c r="E10" s="24" t="s">
        <v>20</v>
      </c>
      <c r="F10" s="24">
        <v>412.39</v>
      </c>
      <c r="G10" s="24" t="s">
        <v>20</v>
      </c>
      <c r="H10" s="24" t="s">
        <v>20</v>
      </c>
      <c r="I10" s="24" t="s">
        <v>20</v>
      </c>
      <c r="J10" s="24">
        <v>395.29</v>
      </c>
      <c r="K10" s="24">
        <v>465.02</v>
      </c>
      <c r="L10" s="34">
        <v>451.3</v>
      </c>
      <c r="M10" s="19" t="s">
        <v>20</v>
      </c>
      <c r="N10" s="24">
        <v>444.58</v>
      </c>
      <c r="O10" s="19" t="s">
        <v>20</v>
      </c>
      <c r="P10" s="25"/>
      <c r="Q10" s="21" t="s">
        <v>21</v>
      </c>
    </row>
    <row r="11" spans="1:17" x14ac:dyDescent="0.3">
      <c r="A11" s="32" t="s">
        <v>22</v>
      </c>
      <c r="B11" s="32">
        <v>2</v>
      </c>
      <c r="C11" s="35">
        <v>410.02</v>
      </c>
      <c r="D11" s="36">
        <v>409.74</v>
      </c>
      <c r="E11" s="36">
        <v>417.19</v>
      </c>
      <c r="F11" s="36">
        <v>424.62</v>
      </c>
      <c r="G11" s="36">
        <v>436.76</v>
      </c>
      <c r="H11" s="36">
        <v>444.18</v>
      </c>
      <c r="I11" s="36">
        <v>448.1</v>
      </c>
      <c r="J11" s="36">
        <v>444.2</v>
      </c>
      <c r="K11" s="36">
        <v>445.5</v>
      </c>
      <c r="L11" s="36">
        <v>474.99</v>
      </c>
      <c r="M11" s="36">
        <v>446.95</v>
      </c>
      <c r="N11" s="36">
        <v>468.92</v>
      </c>
      <c r="O11" s="36">
        <v>470.27</v>
      </c>
      <c r="P11" s="25">
        <f>(O11/N11-1)*100</f>
        <v>0.28789558986606067</v>
      </c>
      <c r="Q11" s="21">
        <f t="shared" ref="Q11:Q12" si="0">(O11/C11-1)*100</f>
        <v>14.694405150968247</v>
      </c>
    </row>
    <row r="12" spans="1:17" x14ac:dyDescent="0.3">
      <c r="A12" s="32" t="s">
        <v>22</v>
      </c>
      <c r="B12" s="32">
        <v>3</v>
      </c>
      <c r="C12" s="37">
        <v>393.09</v>
      </c>
      <c r="D12" s="36">
        <v>392.51</v>
      </c>
      <c r="E12" s="36">
        <v>409.14</v>
      </c>
      <c r="F12" s="36">
        <v>405.91</v>
      </c>
      <c r="G12" s="36">
        <v>430.27</v>
      </c>
      <c r="H12" s="36">
        <v>434.5</v>
      </c>
      <c r="I12" s="36">
        <v>443.39</v>
      </c>
      <c r="J12" s="36">
        <v>436.32</v>
      </c>
      <c r="K12" s="36">
        <v>434.46</v>
      </c>
      <c r="L12" s="36">
        <v>447.43</v>
      </c>
      <c r="M12" s="36">
        <v>440.55</v>
      </c>
      <c r="N12" s="36">
        <v>452.39</v>
      </c>
      <c r="O12" s="36">
        <v>459.99</v>
      </c>
      <c r="P12" s="25">
        <f>(O12/N12-1)*100</f>
        <v>1.6799664006719839</v>
      </c>
      <c r="Q12" s="21">
        <f t="shared" si="0"/>
        <v>17.019003281691237</v>
      </c>
    </row>
    <row r="13" spans="1:17" x14ac:dyDescent="0.3">
      <c r="A13" s="38" t="s">
        <v>22</v>
      </c>
      <c r="B13" s="38"/>
      <c r="C13" s="39">
        <v>404.13</v>
      </c>
      <c r="D13" s="40">
        <v>402.56</v>
      </c>
      <c r="E13" s="40">
        <v>413.47</v>
      </c>
      <c r="F13" s="40">
        <v>416.7</v>
      </c>
      <c r="G13" s="40">
        <v>432.6</v>
      </c>
      <c r="H13" s="40">
        <v>438.62</v>
      </c>
      <c r="I13" s="40">
        <v>445.22</v>
      </c>
      <c r="J13" s="40">
        <v>440.18</v>
      </c>
      <c r="K13" s="40">
        <v>443.85</v>
      </c>
      <c r="L13" s="40">
        <v>465.81</v>
      </c>
      <c r="M13" s="40">
        <v>444.33</v>
      </c>
      <c r="N13" s="40">
        <v>462.97</v>
      </c>
      <c r="O13" s="40">
        <v>466.51</v>
      </c>
      <c r="P13" s="30">
        <f>(O13/N13-1)*100</f>
        <v>0.76462837764865732</v>
      </c>
      <c r="Q13" s="31">
        <f>(O13/C13-1)*100</f>
        <v>15.435627149679565</v>
      </c>
    </row>
    <row r="14" spans="1:17" x14ac:dyDescent="0.3">
      <c r="A14" s="32" t="s">
        <v>23</v>
      </c>
      <c r="B14" s="32">
        <v>1</v>
      </c>
      <c r="C14" s="33">
        <v>364.62</v>
      </c>
      <c r="D14" s="24" t="s">
        <v>20</v>
      </c>
      <c r="E14" s="24" t="s">
        <v>20</v>
      </c>
      <c r="F14" s="24">
        <v>386.01</v>
      </c>
      <c r="G14" s="24">
        <v>367.16</v>
      </c>
      <c r="H14" s="24">
        <v>392.95</v>
      </c>
      <c r="I14" s="24">
        <v>418.9</v>
      </c>
      <c r="J14" s="24">
        <v>407.23</v>
      </c>
      <c r="K14" s="24">
        <v>437.74</v>
      </c>
      <c r="L14" s="24">
        <v>424.07</v>
      </c>
      <c r="M14" s="24">
        <v>435.02</v>
      </c>
      <c r="N14" s="24">
        <v>449.93</v>
      </c>
      <c r="O14" s="24">
        <v>425.3</v>
      </c>
      <c r="P14" s="25">
        <f>(O14/N14-1)*100</f>
        <v>-5.4741848732024927</v>
      </c>
      <c r="Q14" s="21">
        <f>(O14/C14-1)*100</f>
        <v>16.64198343480885</v>
      </c>
    </row>
    <row r="15" spans="1:17" x14ac:dyDescent="0.3">
      <c r="A15" s="32" t="s">
        <v>23</v>
      </c>
      <c r="B15" s="32">
        <v>2</v>
      </c>
      <c r="C15" s="35">
        <v>388.07</v>
      </c>
      <c r="D15" s="36">
        <v>395.64</v>
      </c>
      <c r="E15" s="36">
        <v>397.08</v>
      </c>
      <c r="F15" s="36">
        <v>414.82</v>
      </c>
      <c r="G15" s="36">
        <v>422.74</v>
      </c>
      <c r="H15" s="36">
        <v>416.3</v>
      </c>
      <c r="I15" s="36">
        <v>430.51</v>
      </c>
      <c r="J15" s="36">
        <v>417.99</v>
      </c>
      <c r="K15" s="36">
        <v>428.41</v>
      </c>
      <c r="L15" s="36">
        <v>436.28</v>
      </c>
      <c r="M15" s="36">
        <v>436.08</v>
      </c>
      <c r="N15" s="36">
        <v>446.69</v>
      </c>
      <c r="O15" s="36">
        <v>472.65</v>
      </c>
      <c r="P15" s="25">
        <f t="shared" ref="P15:P16" si="1">(O15/N15-1)*100</f>
        <v>5.8116367055452312</v>
      </c>
      <c r="Q15" s="21">
        <f t="shared" ref="Q15:Q16" si="2">(O15/C15-1)*100</f>
        <v>21.795036977864825</v>
      </c>
    </row>
    <row r="16" spans="1:17" x14ac:dyDescent="0.3">
      <c r="A16" s="32" t="s">
        <v>23</v>
      </c>
      <c r="B16" s="32">
        <v>3</v>
      </c>
      <c r="C16" s="35">
        <v>381.77</v>
      </c>
      <c r="D16" s="36">
        <v>391.36</v>
      </c>
      <c r="E16" s="36">
        <v>396.44</v>
      </c>
      <c r="F16" s="36">
        <v>407.57</v>
      </c>
      <c r="G16" s="36">
        <v>418.35</v>
      </c>
      <c r="H16" s="36">
        <v>421.96</v>
      </c>
      <c r="I16" s="36">
        <v>432.68</v>
      </c>
      <c r="J16" s="36">
        <v>421.61</v>
      </c>
      <c r="K16" s="36">
        <v>428.05</v>
      </c>
      <c r="L16" s="36">
        <v>433.3</v>
      </c>
      <c r="M16" s="36">
        <v>429.64</v>
      </c>
      <c r="N16" s="36">
        <v>441.66</v>
      </c>
      <c r="O16" s="36">
        <v>469.61</v>
      </c>
      <c r="P16" s="25">
        <f t="shared" si="1"/>
        <v>6.328397409772224</v>
      </c>
      <c r="Q16" s="21">
        <f t="shared" si="2"/>
        <v>23.008617754145178</v>
      </c>
    </row>
    <row r="17" spans="1:17" x14ac:dyDescent="0.3">
      <c r="A17" s="41" t="s">
        <v>23</v>
      </c>
      <c r="B17" s="41">
        <v>4</v>
      </c>
      <c r="C17" s="33" t="s">
        <v>20</v>
      </c>
      <c r="D17" s="24" t="s">
        <v>20</v>
      </c>
      <c r="E17" s="24" t="s">
        <v>20</v>
      </c>
      <c r="F17" s="24" t="s">
        <v>20</v>
      </c>
      <c r="G17" s="24" t="s">
        <v>20</v>
      </c>
      <c r="H17" s="36">
        <v>426.12</v>
      </c>
      <c r="I17" s="36">
        <v>425.35</v>
      </c>
      <c r="J17" s="23" t="s">
        <v>20</v>
      </c>
      <c r="K17" s="23" t="s">
        <v>20</v>
      </c>
      <c r="L17" s="23" t="s">
        <v>20</v>
      </c>
      <c r="M17" s="24">
        <v>425.16</v>
      </c>
      <c r="N17" s="23" t="s">
        <v>20</v>
      </c>
      <c r="O17" s="24">
        <v>462.04</v>
      </c>
      <c r="P17" s="25" t="s">
        <v>21</v>
      </c>
      <c r="Q17" s="21" t="s">
        <v>21</v>
      </c>
    </row>
    <row r="18" spans="1:17" x14ac:dyDescent="0.3">
      <c r="A18" s="38" t="s">
        <v>23</v>
      </c>
      <c r="B18" s="38"/>
      <c r="C18" s="42">
        <v>385.3</v>
      </c>
      <c r="D18" s="43">
        <v>393.41</v>
      </c>
      <c r="E18" s="43">
        <v>396.68</v>
      </c>
      <c r="F18" s="43">
        <v>410.84</v>
      </c>
      <c r="G18" s="43">
        <v>419.77</v>
      </c>
      <c r="H18" s="43">
        <v>419.04</v>
      </c>
      <c r="I18" s="43">
        <v>430.96</v>
      </c>
      <c r="J18" s="43">
        <v>420.2</v>
      </c>
      <c r="K18" s="43">
        <v>428.89</v>
      </c>
      <c r="L18" s="43">
        <v>434.25</v>
      </c>
      <c r="M18" s="43">
        <v>433.12</v>
      </c>
      <c r="N18" s="43">
        <v>444.6</v>
      </c>
      <c r="O18" s="43">
        <v>469.53</v>
      </c>
      <c r="P18" s="30">
        <f>(O18/N18-1)*100</f>
        <v>5.607287449392695</v>
      </c>
      <c r="Q18" s="31">
        <f>(O18/C18-1)*100</f>
        <v>21.86088762003633</v>
      </c>
    </row>
    <row r="19" spans="1:17" x14ac:dyDescent="0.3">
      <c r="A19" s="32" t="s">
        <v>24</v>
      </c>
      <c r="B19" s="32">
        <v>1</v>
      </c>
      <c r="C19" s="33">
        <v>323.24</v>
      </c>
      <c r="D19" s="24">
        <v>345.06</v>
      </c>
      <c r="E19" s="24">
        <v>319.27999999999997</v>
      </c>
      <c r="F19" s="24">
        <v>357.5</v>
      </c>
      <c r="G19" s="24">
        <v>365.67</v>
      </c>
      <c r="H19" s="24">
        <v>361.82</v>
      </c>
      <c r="I19" s="24">
        <v>361.11</v>
      </c>
      <c r="J19" s="24">
        <v>363.14</v>
      </c>
      <c r="K19" s="24">
        <v>361.46</v>
      </c>
      <c r="L19" s="24">
        <v>364.12</v>
      </c>
      <c r="M19" s="24">
        <v>390.85</v>
      </c>
      <c r="N19" s="24">
        <v>400.73</v>
      </c>
      <c r="O19" s="24">
        <v>420.3</v>
      </c>
      <c r="P19" s="25">
        <f>(O19/N19-1)*100</f>
        <v>4.8835874528984524</v>
      </c>
      <c r="Q19" s="21">
        <f>(O19/C19-1)*100</f>
        <v>30.027224353421602</v>
      </c>
    </row>
    <row r="20" spans="1:17" x14ac:dyDescent="0.3">
      <c r="A20" s="32" t="s">
        <v>24</v>
      </c>
      <c r="B20" s="32">
        <v>2</v>
      </c>
      <c r="C20" s="35">
        <v>371.37</v>
      </c>
      <c r="D20" s="36">
        <v>370.28</v>
      </c>
      <c r="E20" s="36">
        <v>379.52</v>
      </c>
      <c r="F20" s="36">
        <v>386.67</v>
      </c>
      <c r="G20" s="36">
        <v>395.16</v>
      </c>
      <c r="H20" s="36">
        <v>396.29</v>
      </c>
      <c r="I20" s="36">
        <v>405.2</v>
      </c>
      <c r="J20" s="36">
        <v>400.39</v>
      </c>
      <c r="K20" s="36">
        <v>410.82</v>
      </c>
      <c r="L20" s="36">
        <v>414.7</v>
      </c>
      <c r="M20" s="36">
        <v>404.35</v>
      </c>
      <c r="N20" s="36">
        <v>422.65</v>
      </c>
      <c r="O20" s="36">
        <v>442.58</v>
      </c>
      <c r="P20" s="25">
        <f t="shared" ref="P20:P21" si="3">(O20/N20-1)*100</f>
        <v>4.715485626404825</v>
      </c>
      <c r="Q20" s="21">
        <f t="shared" ref="Q20:Q21" si="4">(O20/C20-1)*100</f>
        <v>19.174946818536753</v>
      </c>
    </row>
    <row r="21" spans="1:17" x14ac:dyDescent="0.3">
      <c r="A21" s="32" t="s">
        <v>24</v>
      </c>
      <c r="B21" s="32">
        <v>3</v>
      </c>
      <c r="C21" s="35">
        <v>363.33</v>
      </c>
      <c r="D21" s="36">
        <v>379.15</v>
      </c>
      <c r="E21" s="36">
        <v>384.85</v>
      </c>
      <c r="F21" s="36">
        <v>391.91</v>
      </c>
      <c r="G21" s="36">
        <v>407.42</v>
      </c>
      <c r="H21" s="36">
        <v>410.54</v>
      </c>
      <c r="I21" s="36">
        <v>410.49</v>
      </c>
      <c r="J21" s="36">
        <v>419.28</v>
      </c>
      <c r="K21" s="36">
        <v>420.07</v>
      </c>
      <c r="L21" s="36">
        <v>426.46</v>
      </c>
      <c r="M21" s="36">
        <v>417.34</v>
      </c>
      <c r="N21" s="36">
        <v>437.53</v>
      </c>
      <c r="O21" s="36">
        <v>456.91</v>
      </c>
      <c r="P21" s="25">
        <f t="shared" si="3"/>
        <v>4.4294105547048268</v>
      </c>
      <c r="Q21" s="21">
        <f t="shared" si="4"/>
        <v>25.756199598161466</v>
      </c>
    </row>
    <row r="22" spans="1:17" x14ac:dyDescent="0.3">
      <c r="A22" s="32" t="s">
        <v>24</v>
      </c>
      <c r="B22" s="32">
        <v>4</v>
      </c>
      <c r="C22" s="33" t="s">
        <v>20</v>
      </c>
      <c r="D22" s="23" t="s">
        <v>20</v>
      </c>
      <c r="E22" s="23" t="s">
        <v>20</v>
      </c>
      <c r="F22" s="23" t="s">
        <v>20</v>
      </c>
      <c r="G22" s="36">
        <v>407.56</v>
      </c>
      <c r="H22" s="23" t="s">
        <v>20</v>
      </c>
      <c r="I22" s="23" t="s">
        <v>20</v>
      </c>
      <c r="J22" s="23" t="s">
        <v>20</v>
      </c>
      <c r="K22" s="24" t="s">
        <v>20</v>
      </c>
      <c r="L22" s="23" t="s">
        <v>20</v>
      </c>
      <c r="M22" s="23" t="s">
        <v>20</v>
      </c>
      <c r="N22" s="24">
        <v>435.11</v>
      </c>
      <c r="O22" s="23" t="s">
        <v>20</v>
      </c>
      <c r="P22" s="25" t="s">
        <v>21</v>
      </c>
      <c r="Q22" s="21" t="s">
        <v>21</v>
      </c>
    </row>
    <row r="23" spans="1:17" x14ac:dyDescent="0.3">
      <c r="A23" s="38" t="s">
        <v>24</v>
      </c>
      <c r="B23" s="38"/>
      <c r="C23" s="39">
        <v>368.1</v>
      </c>
      <c r="D23" s="40">
        <v>371.98</v>
      </c>
      <c r="E23" s="40">
        <v>378.96</v>
      </c>
      <c r="F23" s="40">
        <v>387.34</v>
      </c>
      <c r="G23" s="40">
        <v>399.38</v>
      </c>
      <c r="H23" s="40">
        <v>399.53</v>
      </c>
      <c r="I23" s="40">
        <v>405</v>
      </c>
      <c r="J23" s="40">
        <v>407.21</v>
      </c>
      <c r="K23" s="40">
        <v>411.85</v>
      </c>
      <c r="L23" s="40">
        <v>414.58</v>
      </c>
      <c r="M23" s="40">
        <v>408.33</v>
      </c>
      <c r="N23" s="40">
        <v>426.04</v>
      </c>
      <c r="O23" s="44">
        <v>447.48</v>
      </c>
      <c r="P23" s="30">
        <f>(O23/N23-1)*100</f>
        <v>5.0323913247582341</v>
      </c>
      <c r="Q23" s="31">
        <f>(O23/C23-1)*100</f>
        <v>21.564792176039127</v>
      </c>
    </row>
    <row r="24" spans="1:17" x14ac:dyDescent="0.3">
      <c r="A24" s="32" t="s">
        <v>25</v>
      </c>
      <c r="B24" s="32">
        <v>1</v>
      </c>
      <c r="C24" s="45">
        <v>280.58999999999997</v>
      </c>
      <c r="D24" s="34">
        <v>264.10000000000002</v>
      </c>
      <c r="E24" s="34">
        <v>288.62</v>
      </c>
      <c r="F24" s="34">
        <v>300.22000000000003</v>
      </c>
      <c r="G24" s="34">
        <v>295.57</v>
      </c>
      <c r="H24" s="34">
        <v>293.82</v>
      </c>
      <c r="I24" s="34">
        <v>311.32</v>
      </c>
      <c r="J24" s="34">
        <v>324.36</v>
      </c>
      <c r="K24" s="34">
        <v>327.54000000000002</v>
      </c>
      <c r="L24" s="34">
        <v>306.43</v>
      </c>
      <c r="M24" s="34">
        <v>317.18</v>
      </c>
      <c r="N24" s="34">
        <v>324.25</v>
      </c>
      <c r="O24" s="46">
        <v>359.24</v>
      </c>
      <c r="P24" s="25">
        <f>(O24/N24-1)*100</f>
        <v>10.791056283731692</v>
      </c>
      <c r="Q24" s="21">
        <f>(O24/C24-1)*100</f>
        <v>28.030222032146558</v>
      </c>
    </row>
    <row r="25" spans="1:17" x14ac:dyDescent="0.3">
      <c r="A25" s="32" t="s">
        <v>25</v>
      </c>
      <c r="B25" s="32">
        <v>2</v>
      </c>
      <c r="C25" s="35">
        <v>298.8</v>
      </c>
      <c r="D25" s="36">
        <v>308.72000000000003</v>
      </c>
      <c r="E25" s="36">
        <v>307.85000000000002</v>
      </c>
      <c r="F25" s="36">
        <v>326.22000000000003</v>
      </c>
      <c r="G25" s="36">
        <v>341.95</v>
      </c>
      <c r="H25" s="36">
        <v>332.29</v>
      </c>
      <c r="I25" s="36">
        <v>354.87</v>
      </c>
      <c r="J25" s="36">
        <v>345.36</v>
      </c>
      <c r="K25" s="36">
        <v>342.59</v>
      </c>
      <c r="L25" s="36">
        <v>358.73</v>
      </c>
      <c r="M25" s="36">
        <v>350.85</v>
      </c>
      <c r="N25" s="36">
        <v>354.02</v>
      </c>
      <c r="O25" s="47">
        <v>369.23</v>
      </c>
      <c r="P25" s="25">
        <f t="shared" ref="P25:P26" si="5">(O25/N25-1)*100</f>
        <v>4.2963674368679872</v>
      </c>
      <c r="Q25" s="21">
        <f t="shared" ref="Q25:Q26" si="6">(O25/C25-1)*100</f>
        <v>23.570950468540829</v>
      </c>
    </row>
    <row r="26" spans="1:17" x14ac:dyDescent="0.3">
      <c r="A26" s="32" t="s">
        <v>25</v>
      </c>
      <c r="B26" s="32">
        <v>3</v>
      </c>
      <c r="C26" s="33">
        <v>324.95999999999998</v>
      </c>
      <c r="D26" s="24">
        <v>353.76</v>
      </c>
      <c r="E26" s="24">
        <v>349.72</v>
      </c>
      <c r="F26" s="23" t="s">
        <v>20</v>
      </c>
      <c r="G26" s="23" t="s">
        <v>20</v>
      </c>
      <c r="H26" s="24">
        <v>372.93</v>
      </c>
      <c r="I26" s="23" t="s">
        <v>20</v>
      </c>
      <c r="J26" s="24">
        <v>375.62</v>
      </c>
      <c r="K26" s="24">
        <v>367.07</v>
      </c>
      <c r="L26" s="24">
        <v>397.36</v>
      </c>
      <c r="M26" s="23">
        <v>381.7</v>
      </c>
      <c r="N26" s="23">
        <v>383.47</v>
      </c>
      <c r="O26" s="48">
        <v>456.49</v>
      </c>
      <c r="P26" s="25">
        <f t="shared" si="5"/>
        <v>19.041906798445773</v>
      </c>
      <c r="Q26" s="21">
        <f t="shared" si="6"/>
        <v>40.475750861644521</v>
      </c>
    </row>
    <row r="27" spans="1:17" x14ac:dyDescent="0.3">
      <c r="A27" s="38" t="s">
        <v>25</v>
      </c>
      <c r="B27" s="38"/>
      <c r="C27" s="39">
        <v>301.27999999999997</v>
      </c>
      <c r="D27" s="40">
        <v>317.49</v>
      </c>
      <c r="E27" s="40">
        <v>320.14</v>
      </c>
      <c r="F27" s="40">
        <v>323.43</v>
      </c>
      <c r="G27" s="40">
        <v>333.51</v>
      </c>
      <c r="H27" s="40">
        <v>336.45</v>
      </c>
      <c r="I27" s="40">
        <v>347.36</v>
      </c>
      <c r="J27" s="40">
        <v>352.18</v>
      </c>
      <c r="K27" s="40">
        <v>346.1</v>
      </c>
      <c r="L27" s="40">
        <v>360.38</v>
      </c>
      <c r="M27" s="40">
        <v>356.34</v>
      </c>
      <c r="N27" s="40">
        <v>361.53</v>
      </c>
      <c r="O27" s="44">
        <v>404.5</v>
      </c>
      <c r="P27" s="30">
        <f>(O27/N27-1)*100</f>
        <v>11.885597322490526</v>
      </c>
      <c r="Q27" s="31">
        <f>(O27/C27-1)*100</f>
        <v>34.260488582049931</v>
      </c>
    </row>
    <row r="28" spans="1:17" x14ac:dyDescent="0.3">
      <c r="A28" s="49" t="s">
        <v>26</v>
      </c>
      <c r="B28" s="49"/>
      <c r="C28" s="50">
        <v>372.32</v>
      </c>
      <c r="D28" s="50">
        <v>377.68</v>
      </c>
      <c r="E28" s="50">
        <v>384.25</v>
      </c>
      <c r="F28" s="50">
        <v>393.59</v>
      </c>
      <c r="G28" s="50">
        <v>405.28</v>
      </c>
      <c r="H28" s="50">
        <v>407.83</v>
      </c>
      <c r="I28" s="50">
        <v>415.86</v>
      </c>
      <c r="J28" s="50">
        <v>413.39</v>
      </c>
      <c r="K28" s="50">
        <v>417.55</v>
      </c>
      <c r="L28" s="50">
        <v>424.67</v>
      </c>
      <c r="M28" s="50">
        <v>416.75</v>
      </c>
      <c r="N28" s="50">
        <v>433.36</v>
      </c>
      <c r="O28" s="50">
        <v>452.91</v>
      </c>
      <c r="P28" s="51">
        <f>(O28/N28-1)*100</f>
        <v>4.5112608454864311</v>
      </c>
      <c r="Q28" s="52">
        <f>(O28/C28-1)*100</f>
        <v>21.645358831113025</v>
      </c>
    </row>
    <row r="29" spans="1:17" x14ac:dyDescent="0.3">
      <c r="A29" s="53" t="s">
        <v>27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</row>
    <row r="30" spans="1:17" x14ac:dyDescent="0.3">
      <c r="A30" s="17" t="s">
        <v>19</v>
      </c>
      <c r="B30" s="17">
        <v>2</v>
      </c>
      <c r="C30" s="18" t="s">
        <v>21</v>
      </c>
      <c r="D30" s="19" t="s">
        <v>20</v>
      </c>
      <c r="E30" s="19" t="s">
        <v>20</v>
      </c>
      <c r="F30" s="19">
        <v>447.89</v>
      </c>
      <c r="G30" s="19" t="s">
        <v>20</v>
      </c>
      <c r="H30" s="19" t="s">
        <v>20</v>
      </c>
      <c r="I30" s="19">
        <v>369.48</v>
      </c>
      <c r="J30" s="19" t="s">
        <v>20</v>
      </c>
      <c r="K30" s="19" t="s">
        <v>20</v>
      </c>
      <c r="L30" s="19" t="s">
        <v>20</v>
      </c>
      <c r="M30" s="19" t="s">
        <v>20</v>
      </c>
      <c r="N30" s="19" t="s">
        <v>20</v>
      </c>
      <c r="O30" s="54" t="s">
        <v>20</v>
      </c>
      <c r="P30" s="21" t="s">
        <v>21</v>
      </c>
      <c r="Q30" s="21" t="s">
        <v>21</v>
      </c>
    </row>
    <row r="31" spans="1:17" x14ac:dyDescent="0.3">
      <c r="A31" s="17" t="s">
        <v>19</v>
      </c>
      <c r="B31" s="17">
        <v>3</v>
      </c>
      <c r="C31" s="33" t="s">
        <v>20</v>
      </c>
      <c r="D31" s="23" t="s">
        <v>21</v>
      </c>
      <c r="E31" s="23" t="s">
        <v>20</v>
      </c>
      <c r="F31" s="23" t="s">
        <v>20</v>
      </c>
      <c r="G31" s="23" t="s">
        <v>21</v>
      </c>
      <c r="H31" s="23" t="s">
        <v>20</v>
      </c>
      <c r="I31" s="23">
        <v>429.46</v>
      </c>
      <c r="J31" s="23" t="s">
        <v>20</v>
      </c>
      <c r="K31" s="24" t="s">
        <v>21</v>
      </c>
      <c r="L31" s="23" t="s">
        <v>20</v>
      </c>
      <c r="M31" s="23" t="s">
        <v>20</v>
      </c>
      <c r="N31" s="24" t="s">
        <v>21</v>
      </c>
      <c r="O31" s="48" t="s">
        <v>20</v>
      </c>
      <c r="P31" s="21" t="s">
        <v>21</v>
      </c>
      <c r="Q31" s="21" t="s">
        <v>21</v>
      </c>
    </row>
    <row r="32" spans="1:17" x14ac:dyDescent="0.3">
      <c r="A32" s="55" t="s">
        <v>19</v>
      </c>
      <c r="B32" s="56"/>
      <c r="C32" s="57" t="s">
        <v>20</v>
      </c>
      <c r="D32" s="28" t="s">
        <v>20</v>
      </c>
      <c r="E32" s="28" t="s">
        <v>20</v>
      </c>
      <c r="F32" s="58">
        <v>430.64</v>
      </c>
      <c r="G32" s="28" t="s">
        <v>20</v>
      </c>
      <c r="H32" s="28" t="s">
        <v>20</v>
      </c>
      <c r="I32" s="59">
        <v>404.14</v>
      </c>
      <c r="J32" s="28" t="s">
        <v>20</v>
      </c>
      <c r="K32" s="19" t="s">
        <v>20</v>
      </c>
      <c r="L32" s="59">
        <v>394.93</v>
      </c>
      <c r="M32" s="28" t="s">
        <v>20</v>
      </c>
      <c r="N32" s="28" t="s">
        <v>20</v>
      </c>
      <c r="O32" s="60" t="s">
        <v>20</v>
      </c>
      <c r="P32" s="31" t="s">
        <v>21</v>
      </c>
      <c r="Q32" s="31" t="s">
        <v>21</v>
      </c>
    </row>
    <row r="33" spans="1:17" x14ac:dyDescent="0.3">
      <c r="A33" s="32" t="s">
        <v>22</v>
      </c>
      <c r="B33" s="32">
        <v>1</v>
      </c>
      <c r="C33" s="33" t="s">
        <v>20</v>
      </c>
      <c r="D33" s="24" t="s">
        <v>20</v>
      </c>
      <c r="E33" s="24" t="s">
        <v>20</v>
      </c>
      <c r="F33" s="24">
        <v>377.25</v>
      </c>
      <c r="G33" s="24" t="s">
        <v>20</v>
      </c>
      <c r="H33" s="24">
        <v>376.23</v>
      </c>
      <c r="I33" s="24" t="s">
        <v>20</v>
      </c>
      <c r="J33" s="24">
        <v>426.17</v>
      </c>
      <c r="K33" s="19" t="s">
        <v>20</v>
      </c>
      <c r="L33" s="24">
        <v>406.36</v>
      </c>
      <c r="M33" s="24">
        <v>410.82</v>
      </c>
      <c r="N33" s="24" t="s">
        <v>20</v>
      </c>
      <c r="O33" s="48">
        <v>441.61</v>
      </c>
      <c r="P33" s="21" t="s">
        <v>21</v>
      </c>
      <c r="Q33" s="21" t="s">
        <v>21</v>
      </c>
    </row>
    <row r="34" spans="1:17" x14ac:dyDescent="0.3">
      <c r="A34" s="32" t="s">
        <v>22</v>
      </c>
      <c r="B34" s="32">
        <v>2</v>
      </c>
      <c r="C34" s="35">
        <v>379.07</v>
      </c>
      <c r="D34" s="36">
        <v>385.9</v>
      </c>
      <c r="E34" s="36">
        <v>407.25</v>
      </c>
      <c r="F34" s="36">
        <v>402.07</v>
      </c>
      <c r="G34" s="36">
        <v>416.58</v>
      </c>
      <c r="H34" s="36">
        <v>423.73</v>
      </c>
      <c r="I34" s="36">
        <v>420.87</v>
      </c>
      <c r="J34" s="36">
        <v>432.67</v>
      </c>
      <c r="K34" s="36">
        <v>438.44</v>
      </c>
      <c r="L34" s="36">
        <v>435.73</v>
      </c>
      <c r="M34" s="36">
        <v>439.02</v>
      </c>
      <c r="N34" s="36">
        <v>436.49</v>
      </c>
      <c r="O34" s="47">
        <v>466.66</v>
      </c>
      <c r="P34" s="25">
        <f>(O34/N34-1)*100</f>
        <v>6.9119567458590048</v>
      </c>
      <c r="Q34" s="21">
        <f t="shared" ref="Q34:Q35" si="7">(O34/C34-1)*100</f>
        <v>23.106550241380219</v>
      </c>
    </row>
    <row r="35" spans="1:17" x14ac:dyDescent="0.3">
      <c r="A35" s="32" t="s">
        <v>22</v>
      </c>
      <c r="B35" s="32">
        <v>3</v>
      </c>
      <c r="C35" s="22">
        <v>382.07</v>
      </c>
      <c r="D35" s="24">
        <v>393.19</v>
      </c>
      <c r="E35" s="24">
        <v>380.42</v>
      </c>
      <c r="F35" s="24">
        <v>386.37</v>
      </c>
      <c r="G35" s="24">
        <v>398.27</v>
      </c>
      <c r="H35" s="24">
        <v>413.57</v>
      </c>
      <c r="I35" s="24">
        <v>407.84</v>
      </c>
      <c r="J35" s="24">
        <v>428.34</v>
      </c>
      <c r="K35" s="24">
        <v>432.68</v>
      </c>
      <c r="L35" s="24">
        <v>429.65</v>
      </c>
      <c r="M35" s="24">
        <v>400.73</v>
      </c>
      <c r="N35" s="23">
        <v>426.08</v>
      </c>
      <c r="O35" s="48">
        <v>456.57</v>
      </c>
      <c r="P35" s="25">
        <f>(O35/N35-1)*100</f>
        <v>7.1559331580923757</v>
      </c>
      <c r="Q35" s="21">
        <f t="shared" si="7"/>
        <v>19.499044677676871</v>
      </c>
    </row>
    <row r="36" spans="1:17" x14ac:dyDescent="0.3">
      <c r="A36" s="38" t="s">
        <v>22</v>
      </c>
      <c r="B36" s="38"/>
      <c r="C36" s="39">
        <v>378.52</v>
      </c>
      <c r="D36" s="40">
        <v>385.79</v>
      </c>
      <c r="E36" s="40">
        <v>392.57</v>
      </c>
      <c r="F36" s="40">
        <v>395.52</v>
      </c>
      <c r="G36" s="40">
        <v>408.43</v>
      </c>
      <c r="H36" s="40">
        <v>417.16</v>
      </c>
      <c r="I36" s="40">
        <v>414.22</v>
      </c>
      <c r="J36" s="40">
        <v>428.58</v>
      </c>
      <c r="K36" s="40">
        <v>437.52</v>
      </c>
      <c r="L36" s="40">
        <v>431.29</v>
      </c>
      <c r="M36" s="40">
        <v>424.93</v>
      </c>
      <c r="N36" s="40">
        <v>430.96</v>
      </c>
      <c r="O36" s="44">
        <v>462.29</v>
      </c>
      <c r="P36" s="30">
        <f>(O36/N36-1)*100</f>
        <v>7.2698162242435638</v>
      </c>
      <c r="Q36" s="31">
        <f>(O36/C36-1)*100</f>
        <v>22.130930994399243</v>
      </c>
    </row>
    <row r="37" spans="1:17" x14ac:dyDescent="0.3">
      <c r="A37" s="32" t="s">
        <v>23</v>
      </c>
      <c r="B37" s="32">
        <v>1</v>
      </c>
      <c r="C37" s="33" t="s">
        <v>20</v>
      </c>
      <c r="D37" s="24">
        <v>353.84</v>
      </c>
      <c r="E37" s="19" t="s">
        <v>20</v>
      </c>
      <c r="F37" s="19">
        <v>367.4</v>
      </c>
      <c r="G37" s="19" t="s">
        <v>20</v>
      </c>
      <c r="H37" s="24">
        <v>410.65</v>
      </c>
      <c r="I37" s="24">
        <v>409.37</v>
      </c>
      <c r="J37" s="24">
        <v>405.42</v>
      </c>
      <c r="K37" s="24">
        <v>390.82</v>
      </c>
      <c r="L37" s="24">
        <v>413.45</v>
      </c>
      <c r="M37" s="24">
        <v>424.46</v>
      </c>
      <c r="N37" s="24">
        <v>436.33</v>
      </c>
      <c r="O37" s="48">
        <v>449.65</v>
      </c>
      <c r="P37" s="25">
        <f>(O37/N37-1)*100</f>
        <v>3.0527353150138659</v>
      </c>
      <c r="Q37" s="21" t="s">
        <v>21</v>
      </c>
    </row>
    <row r="38" spans="1:17" x14ac:dyDescent="0.3">
      <c r="A38" s="32" t="s">
        <v>23</v>
      </c>
      <c r="B38" s="32">
        <v>2</v>
      </c>
      <c r="C38" s="35">
        <v>372.06</v>
      </c>
      <c r="D38" s="36">
        <v>384.18</v>
      </c>
      <c r="E38" s="36">
        <v>389.51</v>
      </c>
      <c r="F38" s="36">
        <v>399.12</v>
      </c>
      <c r="G38" s="36">
        <v>409.53</v>
      </c>
      <c r="H38" s="36">
        <v>409.84</v>
      </c>
      <c r="I38" s="36">
        <v>431.88</v>
      </c>
      <c r="J38" s="36">
        <v>414.25</v>
      </c>
      <c r="K38" s="36">
        <v>419.73</v>
      </c>
      <c r="L38" s="36">
        <v>415.24</v>
      </c>
      <c r="M38" s="36">
        <v>426.98</v>
      </c>
      <c r="N38" s="36">
        <v>436.98</v>
      </c>
      <c r="O38" s="47">
        <v>463.63</v>
      </c>
      <c r="P38" s="25">
        <f t="shared" ref="P38:P39" si="8">(O38/N38-1)*100</f>
        <v>6.0986772850015969</v>
      </c>
      <c r="Q38" s="21">
        <f t="shared" ref="Q38:Q39" si="9">(O38/C38-1)*100</f>
        <v>24.611621781433101</v>
      </c>
    </row>
    <row r="39" spans="1:17" x14ac:dyDescent="0.3">
      <c r="A39" s="32" t="s">
        <v>23</v>
      </c>
      <c r="B39" s="32">
        <v>3</v>
      </c>
      <c r="C39" s="35">
        <v>370.71</v>
      </c>
      <c r="D39" s="36">
        <v>384.29</v>
      </c>
      <c r="E39" s="36">
        <v>388.44</v>
      </c>
      <c r="F39" s="36">
        <v>401.74</v>
      </c>
      <c r="G39" s="36">
        <v>420.17</v>
      </c>
      <c r="H39" s="36">
        <v>418.36</v>
      </c>
      <c r="I39" s="36">
        <v>432.31</v>
      </c>
      <c r="J39" s="36">
        <v>424.13</v>
      </c>
      <c r="K39" s="36">
        <v>415.28</v>
      </c>
      <c r="L39" s="36">
        <v>422.16</v>
      </c>
      <c r="M39" s="36">
        <v>420.91</v>
      </c>
      <c r="N39" s="36">
        <v>430.57</v>
      </c>
      <c r="O39" s="47">
        <v>466.17</v>
      </c>
      <c r="P39" s="25">
        <f t="shared" si="8"/>
        <v>8.2681097150289151</v>
      </c>
      <c r="Q39" s="21">
        <f t="shared" si="9"/>
        <v>25.750586711985115</v>
      </c>
    </row>
    <row r="40" spans="1:17" x14ac:dyDescent="0.3">
      <c r="A40" s="32" t="s">
        <v>23</v>
      </c>
      <c r="B40" s="32">
        <v>4</v>
      </c>
      <c r="C40" s="33" t="s">
        <v>20</v>
      </c>
      <c r="D40" s="24" t="s">
        <v>20</v>
      </c>
      <c r="E40" s="23" t="s">
        <v>20</v>
      </c>
      <c r="F40" s="23" t="s">
        <v>20</v>
      </c>
      <c r="G40" s="23">
        <v>420.84</v>
      </c>
      <c r="H40" s="23" t="s">
        <v>20</v>
      </c>
      <c r="I40" s="23" t="s">
        <v>20</v>
      </c>
      <c r="J40" s="24">
        <v>410.42</v>
      </c>
      <c r="K40" s="23" t="s">
        <v>20</v>
      </c>
      <c r="L40" s="23" t="s">
        <v>20</v>
      </c>
      <c r="M40" s="23" t="s">
        <v>20</v>
      </c>
      <c r="N40" s="23" t="s">
        <v>20</v>
      </c>
      <c r="O40" s="23" t="s">
        <v>20</v>
      </c>
      <c r="P40" s="25" t="s">
        <v>21</v>
      </c>
      <c r="Q40" s="21" t="s">
        <v>21</v>
      </c>
    </row>
    <row r="41" spans="1:17" x14ac:dyDescent="0.3">
      <c r="A41" s="38" t="s">
        <v>23</v>
      </c>
      <c r="B41" s="38"/>
      <c r="C41" s="39">
        <v>370.31</v>
      </c>
      <c r="D41" s="40">
        <v>381.69</v>
      </c>
      <c r="E41" s="40">
        <v>387.41</v>
      </c>
      <c r="F41" s="40">
        <v>398.13</v>
      </c>
      <c r="G41" s="40">
        <v>413.83</v>
      </c>
      <c r="H41" s="40">
        <v>413.53</v>
      </c>
      <c r="I41" s="40">
        <v>429.96</v>
      </c>
      <c r="J41" s="40">
        <v>417.25</v>
      </c>
      <c r="K41" s="40">
        <v>416.88</v>
      </c>
      <c r="L41" s="40">
        <v>417.3</v>
      </c>
      <c r="M41" s="40">
        <v>425.31</v>
      </c>
      <c r="N41" s="40">
        <v>432.68</v>
      </c>
      <c r="O41" s="44">
        <v>463.07</v>
      </c>
      <c r="P41" s="30">
        <f>(O41/N41-1)*100</f>
        <v>7.0236664509568225</v>
      </c>
      <c r="Q41" s="31">
        <f>(O41/C41-1)*100</f>
        <v>25.049283033134408</v>
      </c>
    </row>
    <row r="42" spans="1:17" x14ac:dyDescent="0.3">
      <c r="A42" s="32" t="s">
        <v>24</v>
      </c>
      <c r="B42" s="32">
        <v>1</v>
      </c>
      <c r="C42" s="33">
        <v>328.81</v>
      </c>
      <c r="D42" s="24">
        <v>324.36</v>
      </c>
      <c r="E42" s="24">
        <v>344.42</v>
      </c>
      <c r="F42" s="24">
        <v>333.74</v>
      </c>
      <c r="G42" s="24">
        <v>344.67</v>
      </c>
      <c r="H42" s="24">
        <v>361.59</v>
      </c>
      <c r="I42" s="24">
        <v>364.9</v>
      </c>
      <c r="J42" s="24">
        <v>364.08</v>
      </c>
      <c r="K42" s="24">
        <v>369.4</v>
      </c>
      <c r="L42" s="24">
        <v>373.88</v>
      </c>
      <c r="M42" s="24">
        <v>399.01</v>
      </c>
      <c r="N42" s="24">
        <v>413.83</v>
      </c>
      <c r="O42" s="48">
        <v>446.52</v>
      </c>
      <c r="P42" s="25">
        <f>(O42/N42-1)*100</f>
        <v>7.8993789720416485</v>
      </c>
      <c r="Q42" s="21">
        <f>(O42/C42-1)*100</f>
        <v>35.79878957452631</v>
      </c>
    </row>
    <row r="43" spans="1:17" x14ac:dyDescent="0.3">
      <c r="A43" s="32" t="s">
        <v>24</v>
      </c>
      <c r="B43" s="32">
        <v>2</v>
      </c>
      <c r="C43" s="35">
        <v>365.36</v>
      </c>
      <c r="D43" s="36">
        <v>366.44</v>
      </c>
      <c r="E43" s="36">
        <v>372.75</v>
      </c>
      <c r="F43" s="36">
        <v>388.28</v>
      </c>
      <c r="G43" s="36">
        <v>394.48</v>
      </c>
      <c r="H43" s="36">
        <v>394.34</v>
      </c>
      <c r="I43" s="36">
        <v>410.19</v>
      </c>
      <c r="J43" s="36">
        <v>402.2</v>
      </c>
      <c r="K43" s="36">
        <v>403.47</v>
      </c>
      <c r="L43" s="36">
        <v>422.12</v>
      </c>
      <c r="M43" s="36">
        <v>409.63</v>
      </c>
      <c r="N43" s="36">
        <v>410.87</v>
      </c>
      <c r="O43" s="47">
        <v>438.35</v>
      </c>
      <c r="P43" s="25">
        <f t="shared" ref="P43:P44" si="10">(O43/N43-1)*100</f>
        <v>6.6882468907440318</v>
      </c>
      <c r="Q43" s="21">
        <f t="shared" ref="Q43:Q44" si="11">(O43/C43-1)*100</f>
        <v>19.977556382745789</v>
      </c>
    </row>
    <row r="44" spans="1:17" x14ac:dyDescent="0.3">
      <c r="A44" s="32" t="s">
        <v>24</v>
      </c>
      <c r="B44" s="32">
        <v>3</v>
      </c>
      <c r="C44" s="35">
        <v>350.35</v>
      </c>
      <c r="D44" s="36">
        <v>372.06</v>
      </c>
      <c r="E44" s="36">
        <v>380</v>
      </c>
      <c r="F44" s="36">
        <v>395.36</v>
      </c>
      <c r="G44" s="36">
        <v>407.99</v>
      </c>
      <c r="H44" s="36">
        <v>413.8</v>
      </c>
      <c r="I44" s="36">
        <v>417.33</v>
      </c>
      <c r="J44" s="36">
        <v>418.63</v>
      </c>
      <c r="K44" s="36">
        <v>411.85</v>
      </c>
      <c r="L44" s="36">
        <v>442.01</v>
      </c>
      <c r="M44" s="36">
        <v>416.02</v>
      </c>
      <c r="N44" s="36">
        <v>418.27</v>
      </c>
      <c r="O44" s="47">
        <v>459.28</v>
      </c>
      <c r="P44" s="25">
        <f t="shared" si="10"/>
        <v>9.8046716235924194</v>
      </c>
      <c r="Q44" s="21">
        <f t="shared" si="11"/>
        <v>31.091765377479639</v>
      </c>
    </row>
    <row r="45" spans="1:17" x14ac:dyDescent="0.3">
      <c r="A45" s="32" t="s">
        <v>24</v>
      </c>
      <c r="B45" s="32">
        <v>4</v>
      </c>
      <c r="C45" s="33" t="s">
        <v>21</v>
      </c>
      <c r="D45" s="24" t="s">
        <v>20</v>
      </c>
      <c r="E45" s="24" t="s">
        <v>20</v>
      </c>
      <c r="F45" s="24" t="s">
        <v>20</v>
      </c>
      <c r="G45" s="24" t="s">
        <v>20</v>
      </c>
      <c r="H45" s="23" t="s">
        <v>20</v>
      </c>
      <c r="I45" s="23" t="s">
        <v>20</v>
      </c>
      <c r="J45" s="23" t="s">
        <v>20</v>
      </c>
      <c r="K45" s="23" t="s">
        <v>20</v>
      </c>
      <c r="L45" s="23" t="s">
        <v>20</v>
      </c>
      <c r="M45" s="23" t="s">
        <v>20</v>
      </c>
      <c r="N45" s="23" t="s">
        <v>20</v>
      </c>
      <c r="O45" s="23" t="s">
        <v>20</v>
      </c>
      <c r="P45" s="25" t="s">
        <v>21</v>
      </c>
      <c r="Q45" s="21" t="s">
        <v>21</v>
      </c>
    </row>
    <row r="46" spans="1:17" x14ac:dyDescent="0.3">
      <c r="A46" s="38" t="s">
        <v>24</v>
      </c>
      <c r="B46" s="38"/>
      <c r="C46" s="39">
        <v>359.87</v>
      </c>
      <c r="D46" s="40">
        <v>366.05</v>
      </c>
      <c r="E46" s="40">
        <v>371.22</v>
      </c>
      <c r="F46" s="40">
        <v>386.73</v>
      </c>
      <c r="G46" s="40">
        <v>394.66</v>
      </c>
      <c r="H46" s="40">
        <v>395.19</v>
      </c>
      <c r="I46" s="40">
        <v>408.98</v>
      </c>
      <c r="J46" s="40">
        <v>403.33</v>
      </c>
      <c r="K46" s="40">
        <v>401.38</v>
      </c>
      <c r="L46" s="40">
        <v>420.84</v>
      </c>
      <c r="M46" s="40">
        <v>409.6</v>
      </c>
      <c r="N46" s="40">
        <v>412.99</v>
      </c>
      <c r="O46" s="44">
        <v>443.91</v>
      </c>
      <c r="P46" s="30">
        <f>(O46/N46-1)*100</f>
        <v>7.4868640887188587</v>
      </c>
      <c r="Q46" s="31">
        <f>(O46/C46-1)*100</f>
        <v>23.352877427960106</v>
      </c>
    </row>
    <row r="47" spans="1:17" x14ac:dyDescent="0.3">
      <c r="A47" s="32" t="s">
        <v>25</v>
      </c>
      <c r="B47" s="32">
        <v>1</v>
      </c>
      <c r="C47" s="33">
        <v>266.55</v>
      </c>
      <c r="D47" s="24">
        <v>331.17</v>
      </c>
      <c r="E47" s="34">
        <v>272.11</v>
      </c>
      <c r="F47" s="24" t="s">
        <v>20</v>
      </c>
      <c r="G47" s="24">
        <v>330.64</v>
      </c>
      <c r="H47" s="24">
        <v>318.93</v>
      </c>
      <c r="I47" s="24">
        <v>326.83</v>
      </c>
      <c r="J47" s="24">
        <v>333.97</v>
      </c>
      <c r="K47" s="24">
        <v>311.19</v>
      </c>
      <c r="L47" s="24">
        <v>316.60000000000002</v>
      </c>
      <c r="M47" s="24">
        <v>320.08</v>
      </c>
      <c r="N47" s="24">
        <v>359.81</v>
      </c>
      <c r="O47" s="48">
        <v>317.31</v>
      </c>
      <c r="P47" s="25">
        <f>(O47/N47-1)*100</f>
        <v>-11.811789555598784</v>
      </c>
      <c r="Q47" s="21">
        <f>(O47/C47-1)*100</f>
        <v>19.043331457512647</v>
      </c>
    </row>
    <row r="48" spans="1:17" x14ac:dyDescent="0.3">
      <c r="A48" s="32" t="s">
        <v>25</v>
      </c>
      <c r="B48" s="32">
        <v>2</v>
      </c>
      <c r="C48" s="35">
        <v>299.04000000000002</v>
      </c>
      <c r="D48" s="36">
        <v>330.48</v>
      </c>
      <c r="E48" s="36">
        <v>346.59</v>
      </c>
      <c r="F48" s="36">
        <v>353.11</v>
      </c>
      <c r="G48" s="36">
        <v>367.7</v>
      </c>
      <c r="H48" s="36">
        <v>374.4</v>
      </c>
      <c r="I48" s="36">
        <v>381.29</v>
      </c>
      <c r="J48" s="36">
        <v>368.88</v>
      </c>
      <c r="K48" s="36">
        <v>375.74</v>
      </c>
      <c r="L48" s="36">
        <v>407.02</v>
      </c>
      <c r="M48" s="36">
        <v>361.85</v>
      </c>
      <c r="N48" s="36">
        <v>385.37</v>
      </c>
      <c r="O48" s="47">
        <v>400.32</v>
      </c>
      <c r="P48" s="25">
        <f t="shared" ref="P48:P49" si="12">(O48/N48-1)*100</f>
        <v>3.8793886394893118</v>
      </c>
      <c r="Q48" s="21">
        <f t="shared" ref="Q48" si="13">(O48/C48-1)*100</f>
        <v>33.868378812199019</v>
      </c>
    </row>
    <row r="49" spans="1:17" x14ac:dyDescent="0.3">
      <c r="A49" s="32" t="s">
        <v>25</v>
      </c>
      <c r="B49" s="32">
        <v>3</v>
      </c>
      <c r="C49" s="33" t="s">
        <v>20</v>
      </c>
      <c r="D49" s="24">
        <v>361.01</v>
      </c>
      <c r="E49" s="23" t="s">
        <v>20</v>
      </c>
      <c r="F49" s="24" t="s">
        <v>20</v>
      </c>
      <c r="G49" s="24" t="s">
        <v>20</v>
      </c>
      <c r="H49" s="23" t="s">
        <v>20</v>
      </c>
      <c r="I49" s="24">
        <v>403.33</v>
      </c>
      <c r="J49" s="23" t="s">
        <v>20</v>
      </c>
      <c r="K49" s="24">
        <v>399.99</v>
      </c>
      <c r="L49" s="23" t="s">
        <v>20</v>
      </c>
      <c r="M49" s="23" t="s">
        <v>20</v>
      </c>
      <c r="N49" s="24">
        <v>400.41</v>
      </c>
      <c r="O49" s="48">
        <v>444.02</v>
      </c>
      <c r="P49" s="25">
        <f t="shared" si="12"/>
        <v>10.891336380210269</v>
      </c>
      <c r="Q49" s="21" t="s">
        <v>21</v>
      </c>
    </row>
    <row r="50" spans="1:17" x14ac:dyDescent="0.3">
      <c r="A50" s="61" t="s">
        <v>25</v>
      </c>
      <c r="B50" s="61"/>
      <c r="C50" s="39">
        <v>298.76</v>
      </c>
      <c r="D50" s="40">
        <v>339.13</v>
      </c>
      <c r="E50" s="40">
        <v>320.60000000000002</v>
      </c>
      <c r="F50" s="40">
        <v>342.78</v>
      </c>
      <c r="G50" s="40">
        <v>358.85</v>
      </c>
      <c r="H50" s="40">
        <v>358.23</v>
      </c>
      <c r="I50" s="40">
        <v>369.49</v>
      </c>
      <c r="J50" s="40">
        <v>381.24</v>
      </c>
      <c r="K50" s="40">
        <v>361.19</v>
      </c>
      <c r="L50" s="40">
        <v>388.01</v>
      </c>
      <c r="M50" s="40">
        <v>357.56</v>
      </c>
      <c r="N50" s="40">
        <v>380.08</v>
      </c>
      <c r="O50" s="44">
        <v>385.21</v>
      </c>
      <c r="P50" s="30">
        <f>(O50/N50-1)*100</f>
        <v>1.3497158492948857</v>
      </c>
      <c r="Q50" s="31">
        <f>(O50/C50-1)*100</f>
        <v>28.936269915651348</v>
      </c>
    </row>
    <row r="51" spans="1:17" x14ac:dyDescent="0.3">
      <c r="A51" s="49" t="s">
        <v>28</v>
      </c>
      <c r="B51" s="62"/>
      <c r="C51" s="63">
        <v>359.7</v>
      </c>
      <c r="D51" s="50">
        <v>370.38</v>
      </c>
      <c r="E51" s="50">
        <v>374.44</v>
      </c>
      <c r="F51" s="50">
        <v>388.22</v>
      </c>
      <c r="G51" s="50">
        <v>399.44</v>
      </c>
      <c r="H51" s="50">
        <v>402.46</v>
      </c>
      <c r="I51" s="50">
        <v>413.21</v>
      </c>
      <c r="J51" s="50">
        <v>411.34</v>
      </c>
      <c r="K51" s="50">
        <v>409.03</v>
      </c>
      <c r="L51" s="50">
        <v>418.76</v>
      </c>
      <c r="M51" s="50">
        <v>412.98</v>
      </c>
      <c r="N51" s="50">
        <v>417.96</v>
      </c>
      <c r="O51" s="50">
        <v>448.88</v>
      </c>
      <c r="P51" s="51">
        <f>(O51/N51-1)*100</f>
        <v>7.3978371135993815</v>
      </c>
      <c r="Q51" s="52">
        <f>(O51/C51-1)*100</f>
        <v>24.792882958020577</v>
      </c>
    </row>
    <row r="52" spans="1:17" x14ac:dyDescent="0.3">
      <c r="A52" s="53" t="s">
        <v>29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</row>
    <row r="53" spans="1:17" x14ac:dyDescent="0.3">
      <c r="A53" s="64" t="s">
        <v>22</v>
      </c>
      <c r="B53" s="64">
        <v>2</v>
      </c>
      <c r="C53" s="18" t="s">
        <v>20</v>
      </c>
      <c r="D53" s="19" t="s">
        <v>20</v>
      </c>
      <c r="E53" s="19" t="s">
        <v>20</v>
      </c>
      <c r="F53" s="19" t="s">
        <v>20</v>
      </c>
      <c r="G53" s="19" t="s">
        <v>20</v>
      </c>
      <c r="H53" s="19" t="s">
        <v>20</v>
      </c>
      <c r="I53" s="19">
        <v>410.5</v>
      </c>
      <c r="J53" s="19" t="s">
        <v>20</v>
      </c>
      <c r="K53" s="19" t="s">
        <v>20</v>
      </c>
      <c r="L53" s="19" t="s">
        <v>20</v>
      </c>
      <c r="M53" s="19" t="s">
        <v>20</v>
      </c>
      <c r="N53" s="19" t="s">
        <v>20</v>
      </c>
      <c r="O53" s="19" t="s">
        <v>20</v>
      </c>
      <c r="P53" s="25" t="s">
        <v>21</v>
      </c>
      <c r="Q53" s="21" t="s">
        <v>21</v>
      </c>
    </row>
    <row r="54" spans="1:17" x14ac:dyDescent="0.3">
      <c r="A54" s="32" t="s">
        <v>22</v>
      </c>
      <c r="B54" s="32">
        <v>3</v>
      </c>
      <c r="C54" s="33">
        <v>364.14</v>
      </c>
      <c r="D54" s="24">
        <v>356.66</v>
      </c>
      <c r="E54" s="34">
        <v>365.88</v>
      </c>
      <c r="F54" s="34">
        <v>369.25</v>
      </c>
      <c r="G54" s="24" t="s">
        <v>20</v>
      </c>
      <c r="H54" s="24">
        <v>383.47</v>
      </c>
      <c r="I54" s="24">
        <v>410.32</v>
      </c>
      <c r="J54" s="24" t="s">
        <v>20</v>
      </c>
      <c r="K54" s="24" t="s">
        <v>20</v>
      </c>
      <c r="L54" s="24">
        <v>400.84</v>
      </c>
      <c r="M54" s="24">
        <v>419.55</v>
      </c>
      <c r="N54" s="24">
        <v>421.35</v>
      </c>
      <c r="O54" s="48">
        <v>414.54</v>
      </c>
      <c r="P54" s="25">
        <f>(O54/N54-1)*100</f>
        <v>-1.6162335350658585</v>
      </c>
      <c r="Q54" s="21">
        <f>(O54/C54-1)*100</f>
        <v>13.840830449827003</v>
      </c>
    </row>
    <row r="55" spans="1:17" x14ac:dyDescent="0.3">
      <c r="A55" s="32" t="s">
        <v>22</v>
      </c>
      <c r="B55" s="32">
        <v>4</v>
      </c>
      <c r="C55" s="33" t="s">
        <v>20</v>
      </c>
      <c r="D55" s="24" t="s">
        <v>20</v>
      </c>
      <c r="E55" s="24" t="s">
        <v>20</v>
      </c>
      <c r="F55" s="24">
        <v>345.28</v>
      </c>
      <c r="G55" s="24" t="s">
        <v>20</v>
      </c>
      <c r="H55" s="24" t="s">
        <v>20</v>
      </c>
      <c r="I55" s="24">
        <v>372.89</v>
      </c>
      <c r="J55" s="24" t="s">
        <v>20</v>
      </c>
      <c r="K55" s="24">
        <v>368.72</v>
      </c>
      <c r="L55" s="24" t="s">
        <v>20</v>
      </c>
      <c r="M55" s="24">
        <v>397.32</v>
      </c>
      <c r="N55" s="24">
        <v>392.46</v>
      </c>
      <c r="O55" s="48" t="s">
        <v>20</v>
      </c>
      <c r="P55" s="25" t="s">
        <v>21</v>
      </c>
      <c r="Q55" s="21" t="s">
        <v>21</v>
      </c>
    </row>
    <row r="56" spans="1:17" x14ac:dyDescent="0.3">
      <c r="A56" s="41" t="s">
        <v>22</v>
      </c>
      <c r="B56" s="41">
        <v>5</v>
      </c>
      <c r="C56" s="33" t="s">
        <v>20</v>
      </c>
      <c r="D56" s="23" t="s">
        <v>20</v>
      </c>
      <c r="E56" s="23" t="s">
        <v>20</v>
      </c>
      <c r="F56" s="23">
        <v>319.76</v>
      </c>
      <c r="G56" s="23" t="s">
        <v>20</v>
      </c>
      <c r="H56" s="23" t="s">
        <v>20</v>
      </c>
      <c r="I56" s="23" t="s">
        <v>20</v>
      </c>
      <c r="J56" s="23" t="s">
        <v>20</v>
      </c>
      <c r="K56" s="24" t="s">
        <v>21</v>
      </c>
      <c r="L56" s="24" t="s">
        <v>20</v>
      </c>
      <c r="M56" s="23" t="s">
        <v>20</v>
      </c>
      <c r="N56" s="24" t="s">
        <v>20</v>
      </c>
      <c r="O56" s="65" t="s">
        <v>20</v>
      </c>
      <c r="P56" s="25" t="s">
        <v>21</v>
      </c>
      <c r="Q56" s="21" t="s">
        <v>21</v>
      </c>
    </row>
    <row r="57" spans="1:17" x14ac:dyDescent="0.3">
      <c r="A57" s="38" t="s">
        <v>22</v>
      </c>
      <c r="B57" s="38"/>
      <c r="C57" s="66">
        <v>352.52</v>
      </c>
      <c r="D57" s="67">
        <v>355.6</v>
      </c>
      <c r="E57" s="68">
        <v>360.76</v>
      </c>
      <c r="F57" s="68">
        <v>355.2</v>
      </c>
      <c r="G57" s="28" t="s">
        <v>20</v>
      </c>
      <c r="H57" s="59">
        <v>381.89</v>
      </c>
      <c r="I57" s="59">
        <v>394.04</v>
      </c>
      <c r="J57" s="28" t="s">
        <v>20</v>
      </c>
      <c r="K57" s="59">
        <v>379.15</v>
      </c>
      <c r="L57" s="59">
        <v>402.47</v>
      </c>
      <c r="M57" s="59">
        <v>407.7</v>
      </c>
      <c r="N57" s="59">
        <v>402.53</v>
      </c>
      <c r="O57" s="69">
        <v>409.76</v>
      </c>
      <c r="P57" s="30">
        <f>(O57/N57-1)*100</f>
        <v>1.7961394181800205</v>
      </c>
      <c r="Q57" s="31">
        <f>(O57/C57-1)*100</f>
        <v>16.237376602745957</v>
      </c>
    </row>
    <row r="58" spans="1:17" x14ac:dyDescent="0.3">
      <c r="A58" s="32" t="s">
        <v>23</v>
      </c>
      <c r="B58" s="32">
        <v>2</v>
      </c>
      <c r="C58" s="70">
        <v>346.95</v>
      </c>
      <c r="D58" s="21">
        <v>331.41</v>
      </c>
      <c r="E58" s="21">
        <v>337.74</v>
      </c>
      <c r="F58" s="21">
        <v>364.93</v>
      </c>
      <c r="G58" s="21">
        <v>349.78</v>
      </c>
      <c r="H58" s="21">
        <v>374.98</v>
      </c>
      <c r="I58" s="21">
        <v>379.86</v>
      </c>
      <c r="J58" s="21">
        <v>369.9</v>
      </c>
      <c r="K58" s="21">
        <v>404.82</v>
      </c>
      <c r="L58" s="19" t="s">
        <v>20</v>
      </c>
      <c r="M58" s="24">
        <v>371.52</v>
      </c>
      <c r="N58" s="34">
        <v>401.3</v>
      </c>
      <c r="O58" s="46">
        <v>447.43</v>
      </c>
      <c r="P58" s="25">
        <f>(O58/N58-1)*100</f>
        <v>11.495140792424618</v>
      </c>
      <c r="Q58" s="21">
        <f>(O58/C58-1)*100</f>
        <v>28.96094538117886</v>
      </c>
    </row>
    <row r="59" spans="1:17" x14ac:dyDescent="0.3">
      <c r="A59" s="32" t="s">
        <v>23</v>
      </c>
      <c r="B59" s="32">
        <v>3</v>
      </c>
      <c r="C59" s="70">
        <v>338.55</v>
      </c>
      <c r="D59" s="21">
        <v>349.66</v>
      </c>
      <c r="E59" s="21">
        <v>343.66</v>
      </c>
      <c r="F59" s="21">
        <v>357.19</v>
      </c>
      <c r="G59" s="21">
        <v>375.66</v>
      </c>
      <c r="H59" s="21">
        <v>371.14</v>
      </c>
      <c r="I59" s="21">
        <v>388.01</v>
      </c>
      <c r="J59" s="21">
        <v>372.37</v>
      </c>
      <c r="K59" s="21">
        <v>390.77</v>
      </c>
      <c r="L59" s="21">
        <v>397.83</v>
      </c>
      <c r="M59" s="21">
        <v>383.48</v>
      </c>
      <c r="N59" s="21">
        <v>395.76</v>
      </c>
      <c r="O59" s="71">
        <v>408.06</v>
      </c>
      <c r="P59" s="25">
        <f t="shared" ref="P59:P61" si="14">(O59/N59-1)*100</f>
        <v>3.1079442086112907</v>
      </c>
      <c r="Q59" s="21">
        <f t="shared" ref="Q59:Q61" si="15">(O59/C59-1)*100</f>
        <v>20.531679220203802</v>
      </c>
    </row>
    <row r="60" spans="1:17" x14ac:dyDescent="0.3">
      <c r="A60" s="32" t="s">
        <v>23</v>
      </c>
      <c r="B60" s="32">
        <v>4</v>
      </c>
      <c r="C60" s="33">
        <v>325.05</v>
      </c>
      <c r="D60" s="24">
        <v>337.33</v>
      </c>
      <c r="E60" s="34">
        <v>337.79</v>
      </c>
      <c r="F60" s="34">
        <v>350.17</v>
      </c>
      <c r="G60" s="34">
        <v>370.49</v>
      </c>
      <c r="H60" s="34">
        <v>360.93</v>
      </c>
      <c r="I60" s="34">
        <v>367.14</v>
      </c>
      <c r="J60" s="34">
        <v>377.09</v>
      </c>
      <c r="K60" s="34">
        <v>377.88</v>
      </c>
      <c r="L60" s="34">
        <v>396.69</v>
      </c>
      <c r="M60" s="34">
        <v>375.82</v>
      </c>
      <c r="N60" s="34">
        <v>374.44</v>
      </c>
      <c r="O60" s="46">
        <v>402.7</v>
      </c>
      <c r="P60" s="25">
        <f t="shared" si="14"/>
        <v>7.5472705907488447</v>
      </c>
      <c r="Q60" s="21">
        <f t="shared" si="15"/>
        <v>23.888632518074139</v>
      </c>
    </row>
    <row r="61" spans="1:17" x14ac:dyDescent="0.3">
      <c r="A61" s="32" t="s">
        <v>23</v>
      </c>
      <c r="B61" s="32">
        <v>5</v>
      </c>
      <c r="C61" s="70">
        <v>339.6</v>
      </c>
      <c r="D61" s="21">
        <v>345.77</v>
      </c>
      <c r="E61" s="23" t="s">
        <v>20</v>
      </c>
      <c r="F61" s="23">
        <v>334.78</v>
      </c>
      <c r="G61" s="23">
        <v>382.08</v>
      </c>
      <c r="H61" s="24">
        <v>365.26</v>
      </c>
      <c r="I61" s="24">
        <v>387.03</v>
      </c>
      <c r="J61" s="24">
        <v>369.66</v>
      </c>
      <c r="K61" s="23">
        <v>404.91</v>
      </c>
      <c r="L61" s="24">
        <v>374.23</v>
      </c>
      <c r="M61" s="24">
        <v>394.29</v>
      </c>
      <c r="N61" s="24">
        <v>392.73</v>
      </c>
      <c r="O61" s="48">
        <v>375.3</v>
      </c>
      <c r="P61" s="25">
        <f t="shared" si="14"/>
        <v>-4.4381636238637228</v>
      </c>
      <c r="Q61" s="21">
        <f t="shared" si="15"/>
        <v>10.512367491166064</v>
      </c>
    </row>
    <row r="62" spans="1:17" x14ac:dyDescent="0.3">
      <c r="A62" s="38" t="s">
        <v>23</v>
      </c>
      <c r="B62" s="38"/>
      <c r="C62" s="72">
        <v>334.59</v>
      </c>
      <c r="D62" s="73">
        <v>344.52</v>
      </c>
      <c r="E62" s="73">
        <v>340.74</v>
      </c>
      <c r="F62" s="73">
        <v>354.25</v>
      </c>
      <c r="G62" s="73">
        <v>371.21</v>
      </c>
      <c r="H62" s="73">
        <v>367.81</v>
      </c>
      <c r="I62" s="73">
        <v>378.65</v>
      </c>
      <c r="J62" s="73">
        <v>374.15</v>
      </c>
      <c r="K62" s="73">
        <v>389.13</v>
      </c>
      <c r="L62" s="73">
        <v>396.48</v>
      </c>
      <c r="M62" s="73">
        <v>379.56</v>
      </c>
      <c r="N62" s="73">
        <v>388.23</v>
      </c>
      <c r="O62" s="74">
        <v>412.77</v>
      </c>
      <c r="P62" s="30">
        <f>(O62/N62-1)*100</f>
        <v>6.3209952862993468</v>
      </c>
      <c r="Q62" s="31">
        <f>(O62/C62-1)*100</f>
        <v>23.365910517349597</v>
      </c>
    </row>
    <row r="63" spans="1:17" x14ac:dyDescent="0.3">
      <c r="A63" s="32" t="s">
        <v>24</v>
      </c>
      <c r="B63" s="32">
        <v>1</v>
      </c>
      <c r="C63" s="33">
        <v>303.08999999999997</v>
      </c>
      <c r="D63" s="24">
        <v>296.94</v>
      </c>
      <c r="E63" s="24">
        <v>306.69</v>
      </c>
      <c r="F63" s="24">
        <v>313.81</v>
      </c>
      <c r="G63" s="24">
        <v>332.47</v>
      </c>
      <c r="H63" s="24">
        <v>338.61</v>
      </c>
      <c r="I63" s="21" t="s">
        <v>20</v>
      </c>
      <c r="J63" s="21">
        <v>324.26</v>
      </c>
      <c r="K63" s="21">
        <v>335.13</v>
      </c>
      <c r="L63" s="21">
        <v>408.49</v>
      </c>
      <c r="M63" s="21">
        <v>357.1</v>
      </c>
      <c r="N63" s="21">
        <v>356.4</v>
      </c>
      <c r="O63" s="71">
        <v>385.58</v>
      </c>
      <c r="P63" s="25">
        <f>(O63/N63-1)*100</f>
        <v>8.1874298540965285</v>
      </c>
      <c r="Q63" s="21">
        <f>(O63/C63-1)*100</f>
        <v>27.216338381338879</v>
      </c>
    </row>
    <row r="64" spans="1:17" x14ac:dyDescent="0.3">
      <c r="A64" s="32" t="s">
        <v>24</v>
      </c>
      <c r="B64" s="32">
        <v>2</v>
      </c>
      <c r="C64" s="35">
        <v>322.91000000000003</v>
      </c>
      <c r="D64" s="36">
        <v>328.56</v>
      </c>
      <c r="E64" s="36">
        <v>326.63</v>
      </c>
      <c r="F64" s="36">
        <v>334.8</v>
      </c>
      <c r="G64" s="36">
        <v>341.91</v>
      </c>
      <c r="H64" s="36">
        <v>351.68</v>
      </c>
      <c r="I64" s="36">
        <v>366.34</v>
      </c>
      <c r="J64" s="36">
        <v>352.98</v>
      </c>
      <c r="K64" s="36">
        <v>370.74</v>
      </c>
      <c r="L64" s="36">
        <v>385.17</v>
      </c>
      <c r="M64" s="36">
        <v>374.59</v>
      </c>
      <c r="N64" s="36">
        <v>367.39</v>
      </c>
      <c r="O64" s="47">
        <v>397.39</v>
      </c>
      <c r="P64" s="25">
        <f t="shared" ref="P64:P67" si="16">(O64/N64-1)*100</f>
        <v>8.1657094640572581</v>
      </c>
      <c r="Q64" s="21">
        <f t="shared" ref="Q64:Q66" si="17">(O64/C64-1)*100</f>
        <v>23.065250379362666</v>
      </c>
    </row>
    <row r="65" spans="1:17" x14ac:dyDescent="0.3">
      <c r="A65" s="32" t="s">
        <v>24</v>
      </c>
      <c r="B65" s="32">
        <v>3</v>
      </c>
      <c r="C65" s="70">
        <v>335.43</v>
      </c>
      <c r="D65" s="21">
        <v>337.31</v>
      </c>
      <c r="E65" s="21">
        <v>342.73</v>
      </c>
      <c r="F65" s="21">
        <v>355.92</v>
      </c>
      <c r="G65" s="21">
        <v>366.53</v>
      </c>
      <c r="H65" s="21">
        <v>368.59</v>
      </c>
      <c r="I65" s="21">
        <v>380.59</v>
      </c>
      <c r="J65" s="21">
        <v>375.77</v>
      </c>
      <c r="K65" s="21">
        <v>387.8</v>
      </c>
      <c r="L65" s="21">
        <v>390.9</v>
      </c>
      <c r="M65" s="21">
        <v>382.43</v>
      </c>
      <c r="N65" s="21">
        <v>387.19</v>
      </c>
      <c r="O65" s="71">
        <v>418.36</v>
      </c>
      <c r="P65" s="25">
        <f t="shared" si="16"/>
        <v>8.0503112167153112</v>
      </c>
      <c r="Q65" s="21">
        <f t="shared" si="17"/>
        <v>24.723489252601148</v>
      </c>
    </row>
    <row r="66" spans="1:17" x14ac:dyDescent="0.3">
      <c r="A66" s="32" t="s">
        <v>24</v>
      </c>
      <c r="B66" s="32">
        <v>4</v>
      </c>
      <c r="C66" s="35">
        <v>331.04</v>
      </c>
      <c r="D66" s="36">
        <v>336.13</v>
      </c>
      <c r="E66" s="36">
        <v>338.34</v>
      </c>
      <c r="F66" s="36">
        <v>350.57</v>
      </c>
      <c r="G66" s="36">
        <v>368.63</v>
      </c>
      <c r="H66" s="36">
        <v>370.9</v>
      </c>
      <c r="I66" s="36">
        <v>369.16</v>
      </c>
      <c r="J66" s="36">
        <v>379.9</v>
      </c>
      <c r="K66" s="36">
        <v>389.99</v>
      </c>
      <c r="L66" s="36">
        <v>388.11</v>
      </c>
      <c r="M66" s="36">
        <v>385.84</v>
      </c>
      <c r="N66" s="36">
        <v>380.06</v>
      </c>
      <c r="O66" s="47">
        <v>409.05</v>
      </c>
      <c r="P66" s="25">
        <f t="shared" si="16"/>
        <v>7.627742987949282</v>
      </c>
      <c r="Q66" s="21">
        <f t="shared" si="17"/>
        <v>23.565128081198637</v>
      </c>
    </row>
    <row r="67" spans="1:17" x14ac:dyDescent="0.3">
      <c r="A67" s="32" t="s">
        <v>24</v>
      </c>
      <c r="B67" s="32">
        <v>5</v>
      </c>
      <c r="C67" s="70" t="s">
        <v>20</v>
      </c>
      <c r="D67" s="21" t="s">
        <v>20</v>
      </c>
      <c r="E67" s="23" t="s">
        <v>20</v>
      </c>
      <c r="F67" s="23">
        <v>328.23</v>
      </c>
      <c r="G67" s="23">
        <v>341.63</v>
      </c>
      <c r="H67" s="24">
        <v>343.94</v>
      </c>
      <c r="I67" s="24">
        <v>352.42</v>
      </c>
      <c r="J67" s="24">
        <v>349.23</v>
      </c>
      <c r="K67" s="24">
        <v>373.42</v>
      </c>
      <c r="L67" s="23" t="s">
        <v>20</v>
      </c>
      <c r="M67" s="34">
        <v>366.1</v>
      </c>
      <c r="N67" s="34">
        <v>401.6</v>
      </c>
      <c r="O67" s="46">
        <v>399.95</v>
      </c>
      <c r="P67" s="25">
        <f t="shared" si="16"/>
        <v>-0.41085657370518724</v>
      </c>
      <c r="Q67" s="21" t="s">
        <v>21</v>
      </c>
    </row>
    <row r="68" spans="1:17" x14ac:dyDescent="0.3">
      <c r="A68" s="38" t="s">
        <v>24</v>
      </c>
      <c r="B68" s="38"/>
      <c r="C68" s="39">
        <v>330.63</v>
      </c>
      <c r="D68" s="40">
        <v>334.32</v>
      </c>
      <c r="E68" s="40">
        <v>338.51</v>
      </c>
      <c r="F68" s="40">
        <v>351.04</v>
      </c>
      <c r="G68" s="40">
        <v>363.42</v>
      </c>
      <c r="H68" s="40">
        <v>366.08</v>
      </c>
      <c r="I68" s="40">
        <v>375.33</v>
      </c>
      <c r="J68" s="40">
        <v>372.15</v>
      </c>
      <c r="K68" s="40">
        <v>384.54</v>
      </c>
      <c r="L68" s="40">
        <v>389.57</v>
      </c>
      <c r="M68" s="40">
        <v>381.45</v>
      </c>
      <c r="N68" s="40">
        <v>381.29</v>
      </c>
      <c r="O68" s="44">
        <v>411.16</v>
      </c>
      <c r="P68" s="30">
        <f>(O68/N68-1)*100</f>
        <v>7.8339321776075943</v>
      </c>
      <c r="Q68" s="31">
        <f>(O68/C68-1)*100</f>
        <v>24.356531470223519</v>
      </c>
    </row>
    <row r="69" spans="1:17" x14ac:dyDescent="0.3">
      <c r="A69" s="32" t="s">
        <v>25</v>
      </c>
      <c r="B69" s="32">
        <v>1</v>
      </c>
      <c r="C69" s="35">
        <v>239.22</v>
      </c>
      <c r="D69" s="36">
        <v>242.62</v>
      </c>
      <c r="E69" s="36">
        <v>246.39</v>
      </c>
      <c r="F69" s="36">
        <v>261.67</v>
      </c>
      <c r="G69" s="36">
        <v>262.12</v>
      </c>
      <c r="H69" s="36">
        <v>271.66000000000003</v>
      </c>
      <c r="I69" s="36">
        <v>269.63</v>
      </c>
      <c r="J69" s="36">
        <v>289.31</v>
      </c>
      <c r="K69" s="36">
        <v>282.8</v>
      </c>
      <c r="L69" s="36">
        <v>293.58999999999997</v>
      </c>
      <c r="M69" s="36">
        <v>307.55</v>
      </c>
      <c r="N69" s="36">
        <v>303.31</v>
      </c>
      <c r="O69" s="47">
        <v>305.39999999999998</v>
      </c>
      <c r="P69" s="25">
        <f>(O69/N69-1)*100</f>
        <v>0.68906399393358075</v>
      </c>
      <c r="Q69" s="21">
        <f>(O69/C69-1)*100</f>
        <v>27.664910960622002</v>
      </c>
    </row>
    <row r="70" spans="1:17" x14ac:dyDescent="0.3">
      <c r="A70" s="32" t="s">
        <v>25</v>
      </c>
      <c r="B70" s="32">
        <v>2</v>
      </c>
      <c r="C70" s="35">
        <v>269.43</v>
      </c>
      <c r="D70" s="36">
        <v>277.36</v>
      </c>
      <c r="E70" s="36">
        <v>276.25</v>
      </c>
      <c r="F70" s="36">
        <v>281.36</v>
      </c>
      <c r="G70" s="36">
        <v>292.02</v>
      </c>
      <c r="H70" s="36">
        <v>297.07</v>
      </c>
      <c r="I70" s="36">
        <v>305.62</v>
      </c>
      <c r="J70" s="36">
        <v>311.70999999999998</v>
      </c>
      <c r="K70" s="36">
        <v>316.83</v>
      </c>
      <c r="L70" s="36">
        <v>323.16000000000003</v>
      </c>
      <c r="M70" s="36">
        <v>332.94</v>
      </c>
      <c r="N70" s="36">
        <v>330.75</v>
      </c>
      <c r="O70" s="47">
        <v>343.44</v>
      </c>
      <c r="P70" s="25">
        <f t="shared" ref="P70:P71" si="18">(O70/N70-1)*100</f>
        <v>3.8367346938775526</v>
      </c>
      <c r="Q70" s="21">
        <f t="shared" ref="Q70:Q71" si="19">(O70/C70-1)*100</f>
        <v>27.469101436365651</v>
      </c>
    </row>
    <row r="71" spans="1:17" x14ac:dyDescent="0.3">
      <c r="A71" s="32" t="s">
        <v>25</v>
      </c>
      <c r="B71" s="32">
        <v>3</v>
      </c>
      <c r="C71" s="35">
        <v>269.05</v>
      </c>
      <c r="D71" s="36">
        <v>282.87</v>
      </c>
      <c r="E71" s="36">
        <v>287.64999999999998</v>
      </c>
      <c r="F71" s="36">
        <v>297.3</v>
      </c>
      <c r="G71" s="36">
        <v>294.77</v>
      </c>
      <c r="H71" s="36">
        <v>313.41000000000003</v>
      </c>
      <c r="I71" s="36">
        <v>304.42</v>
      </c>
      <c r="J71" s="36">
        <v>313.26</v>
      </c>
      <c r="K71" s="36">
        <v>319.47000000000003</v>
      </c>
      <c r="L71" s="36">
        <v>335.29</v>
      </c>
      <c r="M71" s="36">
        <v>328.38</v>
      </c>
      <c r="N71" s="36">
        <v>330.95</v>
      </c>
      <c r="O71" s="47">
        <v>350.42</v>
      </c>
      <c r="P71" s="25">
        <f t="shared" si="18"/>
        <v>5.8830639069345825</v>
      </c>
      <c r="Q71" s="21">
        <f t="shared" si="19"/>
        <v>30.243449173016181</v>
      </c>
    </row>
    <row r="72" spans="1:17" x14ac:dyDescent="0.3">
      <c r="A72" s="32" t="s">
        <v>25</v>
      </c>
      <c r="B72" s="32">
        <v>4</v>
      </c>
      <c r="C72" s="70" t="s">
        <v>20</v>
      </c>
      <c r="D72" s="75" t="s">
        <v>20</v>
      </c>
      <c r="E72" s="75" t="s">
        <v>20</v>
      </c>
      <c r="F72" s="75" t="s">
        <v>20</v>
      </c>
      <c r="G72" s="75" t="s">
        <v>20</v>
      </c>
      <c r="H72" s="75" t="s">
        <v>20</v>
      </c>
      <c r="I72" s="75" t="s">
        <v>20</v>
      </c>
      <c r="J72" s="75" t="s">
        <v>20</v>
      </c>
      <c r="K72" s="36">
        <v>368.74</v>
      </c>
      <c r="L72" s="75" t="s">
        <v>20</v>
      </c>
      <c r="M72" s="75" t="s">
        <v>20</v>
      </c>
      <c r="N72" s="75" t="s">
        <v>20</v>
      </c>
      <c r="O72" s="75" t="s">
        <v>20</v>
      </c>
      <c r="P72" s="25" t="s">
        <v>21</v>
      </c>
      <c r="Q72" s="21" t="s">
        <v>21</v>
      </c>
    </row>
    <row r="73" spans="1:17" x14ac:dyDescent="0.3">
      <c r="A73" s="61" t="s">
        <v>25</v>
      </c>
      <c r="B73" s="61"/>
      <c r="C73" s="39">
        <v>261.51</v>
      </c>
      <c r="D73" s="40">
        <v>271.48</v>
      </c>
      <c r="E73" s="40">
        <v>273.89</v>
      </c>
      <c r="F73" s="40">
        <v>282.58999999999997</v>
      </c>
      <c r="G73" s="40">
        <v>286.2</v>
      </c>
      <c r="H73" s="40">
        <v>296.33999999999997</v>
      </c>
      <c r="I73" s="40">
        <v>297.39</v>
      </c>
      <c r="J73" s="40">
        <v>305.42</v>
      </c>
      <c r="K73" s="40">
        <v>307.91000000000003</v>
      </c>
      <c r="L73" s="40">
        <v>316.52</v>
      </c>
      <c r="M73" s="40">
        <v>323.81</v>
      </c>
      <c r="N73" s="40">
        <v>322.08999999999997</v>
      </c>
      <c r="O73" s="44">
        <v>337.8</v>
      </c>
      <c r="P73" s="30">
        <f>(O73/N73-1)*100</f>
        <v>4.8775187059517666</v>
      </c>
      <c r="Q73" s="31">
        <f>(O73/C73-1)*100</f>
        <v>29.172880578180571</v>
      </c>
    </row>
    <row r="74" spans="1:17" x14ac:dyDescent="0.3">
      <c r="A74" s="49" t="s">
        <v>30</v>
      </c>
      <c r="B74" s="62"/>
      <c r="C74" s="50">
        <v>305.29000000000002</v>
      </c>
      <c r="D74" s="50">
        <v>310.42</v>
      </c>
      <c r="E74" s="50">
        <v>315.63</v>
      </c>
      <c r="F74" s="50">
        <v>322.62</v>
      </c>
      <c r="G74" s="50">
        <v>332.3</v>
      </c>
      <c r="H74" s="50">
        <v>336.43</v>
      </c>
      <c r="I74" s="50">
        <v>342.85</v>
      </c>
      <c r="J74" s="50">
        <v>341.13</v>
      </c>
      <c r="K74" s="50">
        <v>349.4</v>
      </c>
      <c r="L74" s="50">
        <v>359.57</v>
      </c>
      <c r="M74" s="50">
        <v>356.88</v>
      </c>
      <c r="N74" s="50">
        <v>357.26</v>
      </c>
      <c r="O74" s="50">
        <v>381.87</v>
      </c>
      <c r="P74" s="51">
        <f>(O74/N74-1)*100</f>
        <v>6.888540558696743</v>
      </c>
      <c r="Q74" s="52">
        <f>(O74/C74-1)*100</f>
        <v>25.084346031642045</v>
      </c>
    </row>
    <row r="75" spans="1:17" x14ac:dyDescent="0.3">
      <c r="A75" s="53" t="s">
        <v>31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</row>
    <row r="76" spans="1:17" x14ac:dyDescent="0.3">
      <c r="A76" s="32" t="s">
        <v>22</v>
      </c>
      <c r="B76" s="32">
        <v>2</v>
      </c>
      <c r="C76" s="18">
        <v>363.28</v>
      </c>
      <c r="D76" s="19" t="s">
        <v>20</v>
      </c>
      <c r="E76" s="19">
        <v>386.5</v>
      </c>
      <c r="F76" s="19">
        <v>417.57</v>
      </c>
      <c r="G76" s="19" t="s">
        <v>20</v>
      </c>
      <c r="H76" s="19">
        <v>408.91</v>
      </c>
      <c r="I76" s="19">
        <v>370.76</v>
      </c>
      <c r="J76" s="19" t="s">
        <v>21</v>
      </c>
      <c r="K76" s="19">
        <v>425.17</v>
      </c>
      <c r="L76" s="19">
        <v>356.59</v>
      </c>
      <c r="M76" s="19">
        <v>448.25</v>
      </c>
      <c r="N76" s="19" t="s">
        <v>20</v>
      </c>
      <c r="O76" s="54" t="s">
        <v>20</v>
      </c>
      <c r="P76" s="25" t="s">
        <v>21</v>
      </c>
      <c r="Q76" s="21" t="s">
        <v>21</v>
      </c>
    </row>
    <row r="77" spans="1:17" x14ac:dyDescent="0.3">
      <c r="A77" s="32" t="s">
        <v>22</v>
      </c>
      <c r="B77" s="32">
        <v>3</v>
      </c>
      <c r="C77" s="35">
        <v>398.37</v>
      </c>
      <c r="D77" s="36">
        <v>392.16</v>
      </c>
      <c r="E77" s="24">
        <v>394.62</v>
      </c>
      <c r="F77" s="24">
        <v>393.6</v>
      </c>
      <c r="G77" s="24">
        <v>421.48</v>
      </c>
      <c r="H77" s="24">
        <v>413.34</v>
      </c>
      <c r="I77" s="24">
        <v>443.67</v>
      </c>
      <c r="J77" s="24" t="s">
        <v>21</v>
      </c>
      <c r="K77" s="24">
        <v>434.85</v>
      </c>
      <c r="L77" s="34">
        <v>435.2</v>
      </c>
      <c r="M77" s="34">
        <v>429.14</v>
      </c>
      <c r="N77" s="34">
        <v>432.8</v>
      </c>
      <c r="O77" s="46" t="s">
        <v>20</v>
      </c>
      <c r="P77" s="25" t="s">
        <v>21</v>
      </c>
      <c r="Q77" s="21" t="s">
        <v>21</v>
      </c>
    </row>
    <row r="78" spans="1:17" x14ac:dyDescent="0.3">
      <c r="A78" s="32" t="s">
        <v>22</v>
      </c>
      <c r="B78" s="32">
        <v>4</v>
      </c>
      <c r="C78" s="33" t="s">
        <v>20</v>
      </c>
      <c r="D78" s="24">
        <v>369.12</v>
      </c>
      <c r="E78" s="24">
        <v>378.85</v>
      </c>
      <c r="F78" s="24">
        <v>372.87</v>
      </c>
      <c r="G78" s="24">
        <v>405.33</v>
      </c>
      <c r="H78" s="24">
        <v>386.97</v>
      </c>
      <c r="I78" s="24">
        <v>409.47</v>
      </c>
      <c r="J78" s="24" t="s">
        <v>20</v>
      </c>
      <c r="K78" s="24">
        <v>424.14</v>
      </c>
      <c r="L78" s="24">
        <v>419.75</v>
      </c>
      <c r="M78" s="24">
        <v>400.4</v>
      </c>
      <c r="N78" s="24" t="s">
        <v>20</v>
      </c>
      <c r="O78" s="46" t="s">
        <v>20</v>
      </c>
      <c r="P78" s="25" t="s">
        <v>21</v>
      </c>
      <c r="Q78" s="21" t="s">
        <v>21</v>
      </c>
    </row>
    <row r="79" spans="1:17" x14ac:dyDescent="0.3">
      <c r="A79" s="38" t="s">
        <v>22</v>
      </c>
      <c r="B79" s="38"/>
      <c r="C79" s="39">
        <v>392.94</v>
      </c>
      <c r="D79" s="40">
        <v>386.34</v>
      </c>
      <c r="E79" s="40">
        <v>388.83</v>
      </c>
      <c r="F79" s="40">
        <v>386.91</v>
      </c>
      <c r="G79" s="40">
        <v>416.64</v>
      </c>
      <c r="H79" s="40">
        <v>402.1</v>
      </c>
      <c r="I79" s="40">
        <v>431.82</v>
      </c>
      <c r="J79" s="28" t="s">
        <v>20</v>
      </c>
      <c r="K79" s="59">
        <v>431.82</v>
      </c>
      <c r="L79" s="59">
        <v>426.95</v>
      </c>
      <c r="M79" s="59">
        <v>422.73</v>
      </c>
      <c r="N79" s="29">
        <v>423.9</v>
      </c>
      <c r="O79" s="76" t="s">
        <v>20</v>
      </c>
      <c r="P79" s="30" t="s">
        <v>21</v>
      </c>
      <c r="Q79" s="31" t="s">
        <v>21</v>
      </c>
    </row>
    <row r="80" spans="1:17" x14ac:dyDescent="0.3">
      <c r="A80" s="77" t="s">
        <v>23</v>
      </c>
      <c r="B80" s="77">
        <v>1</v>
      </c>
      <c r="C80" s="18" t="s">
        <v>20</v>
      </c>
      <c r="D80" s="24" t="s">
        <v>20</v>
      </c>
      <c r="E80" s="24" t="s">
        <v>20</v>
      </c>
      <c r="F80" s="24" t="s">
        <v>20</v>
      </c>
      <c r="G80" s="24" t="s">
        <v>21</v>
      </c>
      <c r="H80" s="24" t="s">
        <v>20</v>
      </c>
      <c r="I80" s="24" t="s">
        <v>20</v>
      </c>
      <c r="J80" s="24" t="s">
        <v>21</v>
      </c>
      <c r="K80" s="24" t="s">
        <v>21</v>
      </c>
      <c r="L80" s="34">
        <v>418</v>
      </c>
      <c r="M80" s="24" t="s">
        <v>20</v>
      </c>
      <c r="N80" s="24" t="s">
        <v>20</v>
      </c>
      <c r="O80" s="24" t="s">
        <v>20</v>
      </c>
      <c r="P80" s="25" t="s">
        <v>21</v>
      </c>
      <c r="Q80" s="21" t="s">
        <v>21</v>
      </c>
    </row>
    <row r="81" spans="1:17" x14ac:dyDescent="0.3">
      <c r="A81" s="32" t="s">
        <v>23</v>
      </c>
      <c r="B81" s="32">
        <v>2</v>
      </c>
      <c r="C81" s="78">
        <v>357.57</v>
      </c>
      <c r="D81" s="79">
        <v>345.4</v>
      </c>
      <c r="E81" s="79">
        <v>360.21</v>
      </c>
      <c r="F81" s="79">
        <v>386.91</v>
      </c>
      <c r="G81" s="79">
        <v>368.54</v>
      </c>
      <c r="H81" s="79">
        <v>386.92</v>
      </c>
      <c r="I81" s="79">
        <v>408.48</v>
      </c>
      <c r="J81" s="79">
        <v>370.08</v>
      </c>
      <c r="K81" s="79">
        <v>398.65</v>
      </c>
      <c r="L81" s="79">
        <v>385.51</v>
      </c>
      <c r="M81" s="79">
        <v>423.64</v>
      </c>
      <c r="N81" s="79">
        <v>410.08</v>
      </c>
      <c r="O81" s="80">
        <v>412.87</v>
      </c>
      <c r="P81" s="25">
        <f>(O81/N81-1)*100</f>
        <v>0.68035505267265428</v>
      </c>
      <c r="Q81" s="21">
        <f t="shared" ref="Q81:Q84" si="20">(O81/C81-1)*100</f>
        <v>15.465503258103318</v>
      </c>
    </row>
    <row r="82" spans="1:17" x14ac:dyDescent="0.3">
      <c r="A82" s="32" t="s">
        <v>23</v>
      </c>
      <c r="B82" s="32">
        <v>3</v>
      </c>
      <c r="C82" s="35">
        <v>376.92</v>
      </c>
      <c r="D82" s="36">
        <v>373.29</v>
      </c>
      <c r="E82" s="36">
        <v>381.4</v>
      </c>
      <c r="F82" s="36">
        <v>383.36</v>
      </c>
      <c r="G82" s="36">
        <v>407.26</v>
      </c>
      <c r="H82" s="36">
        <v>399.14</v>
      </c>
      <c r="I82" s="36">
        <v>425.24</v>
      </c>
      <c r="J82" s="36">
        <v>397.57</v>
      </c>
      <c r="K82" s="36">
        <v>408.88</v>
      </c>
      <c r="L82" s="36">
        <v>405.94</v>
      </c>
      <c r="M82" s="36">
        <v>411.86</v>
      </c>
      <c r="N82" s="36">
        <v>406.89</v>
      </c>
      <c r="O82" s="47">
        <v>436.05</v>
      </c>
      <c r="P82" s="25">
        <f t="shared" ref="P82:P84" si="21">(O82/N82-1)*100</f>
        <v>7.1665560716655641</v>
      </c>
      <c r="Q82" s="21">
        <f t="shared" si="20"/>
        <v>15.687679083094563</v>
      </c>
    </row>
    <row r="83" spans="1:17" x14ac:dyDescent="0.3">
      <c r="A83" s="32" t="s">
        <v>23</v>
      </c>
      <c r="B83" s="32">
        <v>4</v>
      </c>
      <c r="C83" s="35">
        <v>367.04</v>
      </c>
      <c r="D83" s="36">
        <v>377.89</v>
      </c>
      <c r="E83" s="36">
        <v>378.31</v>
      </c>
      <c r="F83" s="36">
        <v>380.88</v>
      </c>
      <c r="G83" s="36">
        <v>395.92</v>
      </c>
      <c r="H83" s="36">
        <v>402.85</v>
      </c>
      <c r="I83" s="36">
        <v>407.2</v>
      </c>
      <c r="J83" s="36">
        <v>395.89</v>
      </c>
      <c r="K83" s="36">
        <v>407.15</v>
      </c>
      <c r="L83" s="36">
        <v>406.83</v>
      </c>
      <c r="M83" s="36">
        <v>408.11</v>
      </c>
      <c r="N83" s="36">
        <v>409.63</v>
      </c>
      <c r="O83" s="47">
        <v>434.87</v>
      </c>
      <c r="P83" s="25">
        <f t="shared" si="21"/>
        <v>6.1616580816834743</v>
      </c>
      <c r="Q83" s="21">
        <f t="shared" si="20"/>
        <v>18.480274629468173</v>
      </c>
    </row>
    <row r="84" spans="1:17" x14ac:dyDescent="0.3">
      <c r="A84" s="32" t="s">
        <v>23</v>
      </c>
      <c r="B84" s="32">
        <v>5</v>
      </c>
      <c r="C84" s="81">
        <v>363.42</v>
      </c>
      <c r="D84" s="82" t="s">
        <v>20</v>
      </c>
      <c r="E84" s="24" t="s">
        <v>20</v>
      </c>
      <c r="F84" s="24">
        <v>386.11</v>
      </c>
      <c r="G84" s="24">
        <v>400.61</v>
      </c>
      <c r="H84" s="24" t="s">
        <v>20</v>
      </c>
      <c r="I84" s="24">
        <v>403.47</v>
      </c>
      <c r="J84" s="24">
        <v>418.78</v>
      </c>
      <c r="K84" s="24" t="s">
        <v>20</v>
      </c>
      <c r="L84" s="34">
        <v>424.93</v>
      </c>
      <c r="M84" s="34">
        <v>422.65</v>
      </c>
      <c r="N84" s="34">
        <v>373.1</v>
      </c>
      <c r="O84" s="46">
        <v>414.02</v>
      </c>
      <c r="P84" s="25">
        <f t="shared" si="21"/>
        <v>10.967569016349499</v>
      </c>
      <c r="Q84" s="21">
        <f t="shared" si="20"/>
        <v>13.923284354190724</v>
      </c>
    </row>
    <row r="85" spans="1:17" x14ac:dyDescent="0.3">
      <c r="A85" s="38" t="s">
        <v>23</v>
      </c>
      <c r="B85" s="38"/>
      <c r="C85" s="39">
        <v>372.02</v>
      </c>
      <c r="D85" s="40">
        <v>370.01</v>
      </c>
      <c r="E85" s="40">
        <v>377.77</v>
      </c>
      <c r="F85" s="40">
        <v>382.51</v>
      </c>
      <c r="G85" s="40">
        <v>400.06</v>
      </c>
      <c r="H85" s="40">
        <v>398.61</v>
      </c>
      <c r="I85" s="40">
        <v>417.94</v>
      </c>
      <c r="J85" s="40">
        <v>394.14</v>
      </c>
      <c r="K85" s="40">
        <v>406.63</v>
      </c>
      <c r="L85" s="40">
        <v>404.64</v>
      </c>
      <c r="M85" s="40">
        <v>412.33</v>
      </c>
      <c r="N85" s="40">
        <v>407.24</v>
      </c>
      <c r="O85" s="44">
        <v>433.03</v>
      </c>
      <c r="P85" s="30">
        <f>(O85/N85-1)*100</f>
        <v>6.3328749631666792</v>
      </c>
      <c r="Q85" s="31">
        <f>(O85/C85-1)*100</f>
        <v>16.39965593247674</v>
      </c>
    </row>
    <row r="86" spans="1:17" x14ac:dyDescent="0.3">
      <c r="A86" s="32" t="s">
        <v>24</v>
      </c>
      <c r="B86" s="32">
        <v>1</v>
      </c>
      <c r="C86" s="83" t="s">
        <v>20</v>
      </c>
      <c r="D86" s="82" t="s">
        <v>20</v>
      </c>
      <c r="E86" s="24">
        <v>233.46</v>
      </c>
      <c r="F86" s="24">
        <v>330.32</v>
      </c>
      <c r="G86" s="24" t="s">
        <v>20</v>
      </c>
      <c r="H86" s="24">
        <v>295.72000000000003</v>
      </c>
      <c r="I86" s="24">
        <v>312.57</v>
      </c>
      <c r="J86" s="24">
        <v>327.29000000000002</v>
      </c>
      <c r="K86" s="24">
        <v>354.58</v>
      </c>
      <c r="L86" s="24">
        <v>381.14</v>
      </c>
      <c r="M86" s="24">
        <v>350.13</v>
      </c>
      <c r="N86" s="24" t="s">
        <v>20</v>
      </c>
      <c r="O86" s="24" t="s">
        <v>20</v>
      </c>
      <c r="P86" s="25" t="s">
        <v>21</v>
      </c>
      <c r="Q86" s="21" t="s">
        <v>21</v>
      </c>
    </row>
    <row r="87" spans="1:17" x14ac:dyDescent="0.3">
      <c r="A87" s="32" t="s">
        <v>24</v>
      </c>
      <c r="B87" s="32">
        <v>2</v>
      </c>
      <c r="C87" s="35">
        <v>323.07</v>
      </c>
      <c r="D87" s="36">
        <v>321.94</v>
      </c>
      <c r="E87" s="36">
        <v>329.82</v>
      </c>
      <c r="F87" s="36">
        <v>336.81</v>
      </c>
      <c r="G87" s="36">
        <v>340.42</v>
      </c>
      <c r="H87" s="36">
        <v>344.02</v>
      </c>
      <c r="I87" s="36">
        <v>374.55</v>
      </c>
      <c r="J87" s="36">
        <v>353.85</v>
      </c>
      <c r="K87" s="36">
        <v>362.42</v>
      </c>
      <c r="L87" s="36">
        <v>366.09</v>
      </c>
      <c r="M87" s="36">
        <v>365.75</v>
      </c>
      <c r="N87" s="36">
        <v>383.61</v>
      </c>
      <c r="O87" s="47">
        <v>392.14</v>
      </c>
      <c r="P87" s="25">
        <f>(O87/N87-1)*100</f>
        <v>2.2236125231354764</v>
      </c>
      <c r="Q87" s="21">
        <f t="shared" ref="Q87:Q89" si="22">(O87/C87-1)*100</f>
        <v>21.379267650973468</v>
      </c>
    </row>
    <row r="88" spans="1:17" x14ac:dyDescent="0.3">
      <c r="A88" s="32" t="s">
        <v>24</v>
      </c>
      <c r="B88" s="32">
        <v>3</v>
      </c>
      <c r="C88" s="35">
        <v>344.67</v>
      </c>
      <c r="D88" s="36">
        <v>349.96</v>
      </c>
      <c r="E88" s="36">
        <v>358.56</v>
      </c>
      <c r="F88" s="36">
        <v>366.17</v>
      </c>
      <c r="G88" s="36">
        <v>372.38</v>
      </c>
      <c r="H88" s="36">
        <v>377.37</v>
      </c>
      <c r="I88" s="36">
        <v>391.51</v>
      </c>
      <c r="J88" s="36">
        <v>389.86</v>
      </c>
      <c r="K88" s="36">
        <v>397.44</v>
      </c>
      <c r="L88" s="36">
        <v>399.09</v>
      </c>
      <c r="M88" s="36">
        <v>391.3</v>
      </c>
      <c r="N88" s="36">
        <v>396.72</v>
      </c>
      <c r="O88" s="47">
        <v>417.11</v>
      </c>
      <c r="P88" s="25">
        <f t="shared" ref="P88:P89" si="23">(O88/N88-1)*100</f>
        <v>5.1396450897358337</v>
      </c>
      <c r="Q88" s="21">
        <f t="shared" si="22"/>
        <v>21.017204862622219</v>
      </c>
    </row>
    <row r="89" spans="1:17" x14ac:dyDescent="0.3">
      <c r="A89" s="32" t="s">
        <v>24</v>
      </c>
      <c r="B89" s="32">
        <v>4</v>
      </c>
      <c r="C89" s="35">
        <v>363.04</v>
      </c>
      <c r="D89" s="36">
        <v>358.16</v>
      </c>
      <c r="E89" s="36">
        <v>362.55</v>
      </c>
      <c r="F89" s="36">
        <v>375.05</v>
      </c>
      <c r="G89" s="36">
        <v>384.74</v>
      </c>
      <c r="H89" s="36">
        <v>380.09</v>
      </c>
      <c r="I89" s="36">
        <v>388.45</v>
      </c>
      <c r="J89" s="36">
        <v>402.29</v>
      </c>
      <c r="K89" s="36">
        <v>402.47</v>
      </c>
      <c r="L89" s="36">
        <v>402.33</v>
      </c>
      <c r="M89" s="36">
        <v>397.36</v>
      </c>
      <c r="N89" s="36">
        <v>405.77</v>
      </c>
      <c r="O89" s="47">
        <v>426.29</v>
      </c>
      <c r="P89" s="25">
        <f t="shared" si="23"/>
        <v>5.0570520245459383</v>
      </c>
      <c r="Q89" s="21">
        <f t="shared" si="22"/>
        <v>17.422322609078876</v>
      </c>
    </row>
    <row r="90" spans="1:17" x14ac:dyDescent="0.3">
      <c r="A90" s="32" t="s">
        <v>24</v>
      </c>
      <c r="B90" s="32">
        <v>5</v>
      </c>
      <c r="C90" s="70" t="s">
        <v>20</v>
      </c>
      <c r="D90" s="82" t="s">
        <v>20</v>
      </c>
      <c r="E90" s="82" t="s">
        <v>20</v>
      </c>
      <c r="F90" s="82" t="s">
        <v>20</v>
      </c>
      <c r="G90" s="82" t="s">
        <v>20</v>
      </c>
      <c r="H90" s="82" t="s">
        <v>20</v>
      </c>
      <c r="I90" s="82" t="s">
        <v>20</v>
      </c>
      <c r="J90" s="36">
        <v>407.38</v>
      </c>
      <c r="K90" s="24" t="s">
        <v>20</v>
      </c>
      <c r="L90" s="24" t="s">
        <v>20</v>
      </c>
      <c r="M90" s="24">
        <v>378.94</v>
      </c>
      <c r="N90" s="24" t="s">
        <v>20</v>
      </c>
      <c r="O90" s="24" t="s">
        <v>20</v>
      </c>
      <c r="P90" s="25" t="s">
        <v>21</v>
      </c>
      <c r="Q90" s="21" t="s">
        <v>21</v>
      </c>
    </row>
    <row r="91" spans="1:17" x14ac:dyDescent="0.3">
      <c r="A91" s="38" t="s">
        <v>24</v>
      </c>
      <c r="B91" s="38"/>
      <c r="C91" s="42">
        <v>339.83</v>
      </c>
      <c r="D91" s="43">
        <v>344</v>
      </c>
      <c r="E91" s="40">
        <v>352.06</v>
      </c>
      <c r="F91" s="40">
        <v>363.09</v>
      </c>
      <c r="G91" s="40">
        <v>369.81</v>
      </c>
      <c r="H91" s="40">
        <v>371.64</v>
      </c>
      <c r="I91" s="40">
        <v>387.27</v>
      </c>
      <c r="J91" s="40">
        <v>385.93</v>
      </c>
      <c r="K91" s="40">
        <v>390.71</v>
      </c>
      <c r="L91" s="40">
        <v>394.22</v>
      </c>
      <c r="M91" s="40">
        <v>387.98</v>
      </c>
      <c r="N91" s="40">
        <v>395.19</v>
      </c>
      <c r="O91" s="44">
        <v>414.53</v>
      </c>
      <c r="P91" s="30">
        <f>(O91/N91-1)*100</f>
        <v>4.8938485285558775</v>
      </c>
      <c r="Q91" s="31">
        <f>(O91/C91-1)*100</f>
        <v>21.981579024806507</v>
      </c>
    </row>
    <row r="92" spans="1:17" x14ac:dyDescent="0.3">
      <c r="A92" s="32" t="s">
        <v>25</v>
      </c>
      <c r="B92" s="32">
        <v>1</v>
      </c>
      <c r="C92" s="35">
        <v>210.21</v>
      </c>
      <c r="D92" s="36">
        <v>231.02</v>
      </c>
      <c r="E92" s="36">
        <v>233.07</v>
      </c>
      <c r="F92" s="36">
        <v>263.92</v>
      </c>
      <c r="G92" s="36">
        <v>265.27999999999997</v>
      </c>
      <c r="H92" s="36">
        <v>267.97000000000003</v>
      </c>
      <c r="I92" s="36">
        <v>300.76</v>
      </c>
      <c r="J92" s="36">
        <v>274.49</v>
      </c>
      <c r="K92" s="36">
        <v>298.43</v>
      </c>
      <c r="L92" s="36">
        <v>260.29000000000002</v>
      </c>
      <c r="M92" s="36">
        <v>338.18</v>
      </c>
      <c r="N92" s="36">
        <v>314.06</v>
      </c>
      <c r="O92" s="47">
        <v>285.87</v>
      </c>
      <c r="P92" s="25">
        <f>(O92/N92-1)*100</f>
        <v>-8.9759918486913328</v>
      </c>
      <c r="Q92" s="21">
        <f>(O92/C92-1)*100</f>
        <v>35.99257884972171</v>
      </c>
    </row>
    <row r="93" spans="1:17" x14ac:dyDescent="0.3">
      <c r="A93" s="32" t="s">
        <v>25</v>
      </c>
      <c r="B93" s="32">
        <v>2</v>
      </c>
      <c r="C93" s="35">
        <v>273.41000000000003</v>
      </c>
      <c r="D93" s="36">
        <v>267.56</v>
      </c>
      <c r="E93" s="36">
        <v>282.64</v>
      </c>
      <c r="F93" s="36">
        <v>283.29000000000002</v>
      </c>
      <c r="G93" s="36">
        <v>293.02</v>
      </c>
      <c r="H93" s="36">
        <v>282.17</v>
      </c>
      <c r="I93" s="36">
        <v>310.45</v>
      </c>
      <c r="J93" s="36">
        <v>321.8</v>
      </c>
      <c r="K93" s="36">
        <v>316.04000000000002</v>
      </c>
      <c r="L93" s="36">
        <v>316.17</v>
      </c>
      <c r="M93" s="36">
        <v>330.44</v>
      </c>
      <c r="N93" s="36">
        <v>327.56</v>
      </c>
      <c r="O93" s="47">
        <v>331.36</v>
      </c>
      <c r="P93" s="25">
        <f t="shared" ref="P93:P94" si="24">(O93/N93-1)*100</f>
        <v>1.1600928074245953</v>
      </c>
      <c r="Q93" s="21">
        <f t="shared" ref="Q93:Q94" si="25">(O93/C93-1)*100</f>
        <v>21.195274496177884</v>
      </c>
    </row>
    <row r="94" spans="1:17" x14ac:dyDescent="0.3">
      <c r="A94" s="32" t="s">
        <v>25</v>
      </c>
      <c r="B94" s="32">
        <v>3</v>
      </c>
      <c r="C94" s="84">
        <v>295.75</v>
      </c>
      <c r="D94" s="82">
        <v>297.06</v>
      </c>
      <c r="E94" s="82">
        <v>307.29000000000002</v>
      </c>
      <c r="F94" s="82">
        <v>313.94</v>
      </c>
      <c r="G94" s="79">
        <v>308</v>
      </c>
      <c r="H94" s="79">
        <v>317.82</v>
      </c>
      <c r="I94" s="79">
        <v>316.95999999999998</v>
      </c>
      <c r="J94" s="79">
        <v>332.05</v>
      </c>
      <c r="K94" s="79">
        <v>348.91</v>
      </c>
      <c r="L94" s="79">
        <v>355.73</v>
      </c>
      <c r="M94" s="79">
        <v>338.04</v>
      </c>
      <c r="N94" s="79">
        <v>344.43</v>
      </c>
      <c r="O94" s="80">
        <v>356.09</v>
      </c>
      <c r="P94" s="25">
        <f t="shared" si="24"/>
        <v>3.3853032546526052</v>
      </c>
      <c r="Q94" s="21">
        <f t="shared" si="25"/>
        <v>20.402366863905307</v>
      </c>
    </row>
    <row r="95" spans="1:17" x14ac:dyDescent="0.3">
      <c r="A95" s="61" t="s">
        <v>25</v>
      </c>
      <c r="B95" s="61"/>
      <c r="C95" s="39">
        <v>275.55</v>
      </c>
      <c r="D95" s="40">
        <v>278.72000000000003</v>
      </c>
      <c r="E95" s="40">
        <v>290.31</v>
      </c>
      <c r="F95" s="40">
        <v>303.83</v>
      </c>
      <c r="G95" s="40">
        <v>298.77</v>
      </c>
      <c r="H95" s="40">
        <v>300.67</v>
      </c>
      <c r="I95" s="40">
        <v>317.29000000000002</v>
      </c>
      <c r="J95" s="40">
        <v>323.22000000000003</v>
      </c>
      <c r="K95" s="40">
        <v>330.54</v>
      </c>
      <c r="L95" s="40">
        <v>331.85</v>
      </c>
      <c r="M95" s="40">
        <v>336.7</v>
      </c>
      <c r="N95" s="40">
        <v>337.85</v>
      </c>
      <c r="O95" s="44">
        <v>345.31</v>
      </c>
      <c r="P95" s="30">
        <f>(O95/N95-1)*100</f>
        <v>2.208080509101662</v>
      </c>
      <c r="Q95" s="31">
        <f>(O95/C95-1)*100</f>
        <v>25.316639448375966</v>
      </c>
    </row>
    <row r="96" spans="1:17" x14ac:dyDescent="0.3">
      <c r="A96" s="49" t="s">
        <v>19</v>
      </c>
      <c r="B96" s="62"/>
      <c r="C96" s="50">
        <v>341.21</v>
      </c>
      <c r="D96" s="85">
        <v>342.78</v>
      </c>
      <c r="E96" s="86">
        <v>353.87</v>
      </c>
      <c r="F96" s="86">
        <v>360.02</v>
      </c>
      <c r="G96" s="86">
        <v>372.67</v>
      </c>
      <c r="H96" s="86">
        <v>368.12</v>
      </c>
      <c r="I96" s="86">
        <v>389.3</v>
      </c>
      <c r="J96" s="86">
        <v>379.67</v>
      </c>
      <c r="K96" s="86">
        <v>387.52</v>
      </c>
      <c r="L96" s="86">
        <v>389.78</v>
      </c>
      <c r="M96" s="86">
        <v>391.16</v>
      </c>
      <c r="N96" s="86">
        <v>390.37</v>
      </c>
      <c r="O96" s="86">
        <v>411.15</v>
      </c>
      <c r="P96" s="51">
        <f>(O96/N96-1)*100</f>
        <v>5.3231549555549762</v>
      </c>
      <c r="Q96" s="52">
        <f>(O96/C96-1)*100</f>
        <v>20.497640749098789</v>
      </c>
    </row>
    <row r="97" spans="1:17" x14ac:dyDescent="0.3">
      <c r="A97" s="87" t="s">
        <v>32</v>
      </c>
      <c r="B97" s="87"/>
      <c r="C97" s="39">
        <v>332.06</v>
      </c>
      <c r="D97" s="40">
        <v>338.08</v>
      </c>
      <c r="E97" s="40">
        <v>346.29</v>
      </c>
      <c r="F97" s="40">
        <v>354.57</v>
      </c>
      <c r="G97" s="40">
        <v>366</v>
      </c>
      <c r="H97" s="40">
        <v>369.41</v>
      </c>
      <c r="I97" s="40">
        <v>380.91</v>
      </c>
      <c r="J97" s="40">
        <v>371.44</v>
      </c>
      <c r="K97" s="40">
        <v>376.57</v>
      </c>
      <c r="L97" s="40">
        <v>385.99</v>
      </c>
      <c r="M97" s="40">
        <v>379.67</v>
      </c>
      <c r="N97" s="40">
        <v>385.07</v>
      </c>
      <c r="O97" s="44">
        <v>410.65</v>
      </c>
      <c r="P97" s="30">
        <f>(O97/N97-1)*100</f>
        <v>6.642948035422136</v>
      </c>
      <c r="Q97" s="31">
        <f>(O97/C97-1)*100</f>
        <v>23.667409504306434</v>
      </c>
    </row>
    <row r="99" spans="1:17" x14ac:dyDescent="0.3">
      <c r="A99" s="88" t="s">
        <v>33</v>
      </c>
      <c r="B99" s="89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89"/>
    </row>
    <row r="100" spans="1:17" x14ac:dyDescent="0.3">
      <c r="A100" s="91" t="s">
        <v>34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</row>
    <row r="101" spans="1:17" x14ac:dyDescent="0.3">
      <c r="A101" s="92" t="s">
        <v>35</v>
      </c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</row>
    <row r="102" spans="1:17" x14ac:dyDescent="0.3">
      <c r="A102" s="92" t="s">
        <v>36</v>
      </c>
      <c r="B102" s="89"/>
      <c r="C102" s="93"/>
      <c r="D102" s="93"/>
      <c r="E102" s="93"/>
      <c r="F102" s="93"/>
      <c r="G102" s="93"/>
      <c r="H102" s="93"/>
      <c r="I102" s="93"/>
      <c r="J102" s="93"/>
      <c r="K102" s="93"/>
      <c r="L102" s="93"/>
      <c r="M102" s="93"/>
      <c r="N102" s="93"/>
      <c r="O102" s="93"/>
      <c r="P102" s="93"/>
      <c r="Q102" s="93"/>
    </row>
    <row r="103" spans="1:17" x14ac:dyDescent="0.3">
      <c r="A103" s="94"/>
      <c r="B103" s="89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</row>
    <row r="104" spans="1:17" x14ac:dyDescent="0.3">
      <c r="B104" s="96"/>
      <c r="C104" s="97"/>
      <c r="D104" s="97"/>
      <c r="F104" s="93"/>
      <c r="G104" s="93"/>
      <c r="H104" s="93"/>
      <c r="J104" s="93"/>
      <c r="K104" s="93"/>
      <c r="M104" s="93"/>
      <c r="N104" s="93" t="s">
        <v>37</v>
      </c>
      <c r="O104" s="93"/>
      <c r="P104" s="97"/>
      <c r="Q104" s="97"/>
    </row>
    <row r="105" spans="1:17" x14ac:dyDescent="0.3">
      <c r="B105" s="98"/>
      <c r="F105" s="99"/>
      <c r="G105" s="99"/>
      <c r="H105" s="99"/>
      <c r="J105" s="99"/>
      <c r="K105" s="99"/>
      <c r="M105" s="99"/>
      <c r="N105" s="99" t="s">
        <v>38</v>
      </c>
      <c r="O105" s="99"/>
    </row>
  </sheetData>
  <mergeCells count="33">
    <mergeCell ref="A96:B96"/>
    <mergeCell ref="A97:B97"/>
    <mergeCell ref="C103:Q103"/>
    <mergeCell ref="A74:B74"/>
    <mergeCell ref="A75:Q75"/>
    <mergeCell ref="A79:B79"/>
    <mergeCell ref="A85:B85"/>
    <mergeCell ref="A91:B91"/>
    <mergeCell ref="A95:B95"/>
    <mergeCell ref="A51:B51"/>
    <mergeCell ref="A52:Q52"/>
    <mergeCell ref="A57:B57"/>
    <mergeCell ref="A62:B62"/>
    <mergeCell ref="A68:B68"/>
    <mergeCell ref="A73:B73"/>
    <mergeCell ref="A29:Q29"/>
    <mergeCell ref="A32:B32"/>
    <mergeCell ref="A36:B36"/>
    <mergeCell ref="A41:B41"/>
    <mergeCell ref="A46:B46"/>
    <mergeCell ref="A50:B50"/>
    <mergeCell ref="A9:B9"/>
    <mergeCell ref="A13:B13"/>
    <mergeCell ref="A18:B18"/>
    <mergeCell ref="A23:B23"/>
    <mergeCell ref="A27:B27"/>
    <mergeCell ref="A28:B28"/>
    <mergeCell ref="A2:Q2"/>
    <mergeCell ref="A4:A5"/>
    <mergeCell ref="B4:B5"/>
    <mergeCell ref="D4:O4"/>
    <mergeCell ref="P4:Q4"/>
    <mergeCell ref="A6:Q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2025-01-20T10:34:07Z</dcterms:created>
  <dcterms:modified xsi:type="dcterms:W3CDTF">2025-01-20T10:34:32Z</dcterms:modified>
</cp:coreProperties>
</file>