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03\"/>
    </mc:Choice>
  </mc:AlternateContent>
  <xr:revisionPtr revIDLastSave="0" documentId="8_{2AFDF022-6467-489A-B800-988B8B402CA8}" xr6:coauthVersionLast="47" xr6:coauthVersionMax="47" xr10:uidLastSave="{00000000-0000-0000-0000-000000000000}"/>
  <bookViews>
    <workbookView xWindow="-108" yWindow="-108" windowWidth="23256" windowHeight="12456" xr2:uid="{5508B811-E6A7-45A6-8B1A-5554CC5CDDF6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" l="1"/>
  <c r="G84" i="1"/>
  <c r="H83" i="1"/>
  <c r="G83" i="1"/>
  <c r="H82" i="1"/>
  <c r="G82" i="1"/>
  <c r="H80" i="1"/>
  <c r="G80" i="1"/>
  <c r="H79" i="1"/>
  <c r="G79" i="1"/>
  <c r="H77" i="1"/>
  <c r="G77" i="1"/>
  <c r="H76" i="1"/>
  <c r="G76" i="1"/>
  <c r="H75" i="1"/>
  <c r="G75" i="1"/>
  <c r="H74" i="1"/>
  <c r="G74" i="1"/>
  <c r="H72" i="1"/>
  <c r="G72" i="1"/>
  <c r="H70" i="1"/>
  <c r="G70" i="1"/>
  <c r="H69" i="1"/>
  <c r="G69" i="1"/>
  <c r="H68" i="1"/>
  <c r="G67" i="1"/>
  <c r="G65" i="1"/>
  <c r="H62" i="1"/>
  <c r="G62" i="1"/>
  <c r="H61" i="1"/>
  <c r="G61" i="1"/>
  <c r="H60" i="1"/>
  <c r="G60" i="1"/>
  <c r="H59" i="1"/>
  <c r="G59" i="1"/>
  <c r="H58" i="1"/>
  <c r="G58" i="1"/>
  <c r="H57" i="1"/>
  <c r="G57" i="1"/>
  <c r="G56" i="1"/>
  <c r="H55" i="1"/>
  <c r="G55" i="1"/>
  <c r="H54" i="1"/>
  <c r="G54" i="1"/>
  <c r="H53" i="1"/>
  <c r="G53" i="1"/>
  <c r="H52" i="1"/>
  <c r="H51" i="1"/>
  <c r="G51" i="1"/>
  <c r="H50" i="1"/>
  <c r="H49" i="1"/>
  <c r="G49" i="1"/>
  <c r="H48" i="1"/>
  <c r="G48" i="1"/>
  <c r="H42" i="1"/>
  <c r="G42" i="1"/>
  <c r="H38" i="1"/>
  <c r="G38" i="1"/>
  <c r="H37" i="1"/>
  <c r="G37" i="1"/>
  <c r="G36" i="1"/>
  <c r="G35" i="1"/>
  <c r="H34" i="1"/>
  <c r="G34" i="1"/>
  <c r="H33" i="1"/>
  <c r="G33" i="1"/>
  <c r="H32" i="1"/>
  <c r="G32" i="1"/>
  <c r="H30" i="1"/>
  <c r="G30" i="1"/>
  <c r="H25" i="1"/>
  <c r="G25" i="1"/>
  <c r="H24" i="1"/>
  <c r="G24" i="1"/>
  <c r="H22" i="1"/>
  <c r="G22" i="1"/>
  <c r="H21" i="1"/>
  <c r="G21" i="1"/>
  <c r="H20" i="1"/>
  <c r="G20" i="1"/>
  <c r="H18" i="1"/>
  <c r="G18" i="1"/>
  <c r="H17" i="1"/>
  <c r="G17" i="1"/>
  <c r="H16" i="1"/>
  <c r="G16" i="1"/>
  <c r="H15" i="1"/>
  <c r="G15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<sst xmlns="http://schemas.openxmlformats.org/spreadsheetml/2006/main" count="271" uniqueCount="46">
  <si>
    <t xml:space="preserve">Galvijų supirkimo kainos Lietuvos įmonėse 2024 m. 52–2025 m. 3 sav., EUR/100 kg skerdenų (be PVM)  </t>
  </si>
  <si>
    <t>Kategorija pagal
raumeningumą</t>
  </si>
  <si>
    <t>Pokytis %</t>
  </si>
  <si>
    <t>3 sav.
(01 15–21)</t>
  </si>
  <si>
    <t>52 sav.
(12 23–29)</t>
  </si>
  <si>
    <t>1 sav.
(12 30–2025 01 05)</t>
  </si>
  <si>
    <t>2 sav.
(01 06–12)</t>
  </si>
  <si>
    <t>3 sav.
(01 13–19)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</si>
  <si>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</si>
  <si>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</si>
  <si>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</si>
  <si>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</si>
  <si>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</si>
  <si>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</si>
  <si>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</si>
  <si>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</si>
  <si>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</si>
  <si>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</si>
  <si>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</si>
  <si>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</si>
  <si>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</si>
  <si>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</si>
  <si>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</si>
  <si>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</si>
  <si>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</si>
  <si>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O4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</si>
  <si>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</si>
  <si>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</si>
  <si>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</si>
  <si>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</si>
  <si>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</si>
  <si>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</si>
  <si>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</si>
  <si>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</si>
  <si>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</si>
  <si>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</si>
  <si>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O5</t>
  </si>
  <si>
    <t>Telyčios (E):</t>
  </si>
  <si>
    <t>P4</t>
  </si>
  <si>
    <t>Vidutinė A-Z</t>
  </si>
  <si>
    <t>Pastabos:</t>
  </si>
  <si>
    <t>● - konfidencialūs duomenys</t>
  </si>
  <si>
    <t>* lyginant 2025 m. 3 savaitę su 2025 m. 2 savaite</t>
  </si>
  <si>
    <t>** lyginant 2025 m. 3 savaitę su 2024 m. 3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</si>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</sst>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2" fontId="7" fillId="0" borderId="11" xfId="1" applyNumberFormat="1" applyFont="1" applyBorder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2" fontId="8" fillId="0" borderId="10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0" borderId="13" xfId="1" applyNumberFormat="1" applyFont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4" xfId="1" applyNumberFormat="1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3" xfId="1" applyNumberFormat="1" applyFont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2" fontId="11" fillId="0" borderId="0" xfId="1" applyNumberFormat="1" applyFont="1" applyAlignment="1">
      <alignment horizontal="right" vertical="center" wrapText="1" indent="1"/>
    </xf>
    <xf numFmtId="0" fontId="11" fillId="0" borderId="14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13" xfId="0" quotePrefix="1" applyNumberFormat="1" applyFont="1" applyBorder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4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3" xfId="0" applyNumberFormat="1" applyFont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0" fontId="7" fillId="0" borderId="14" xfId="1" applyFont="1" applyBorder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6" fillId="0" borderId="15" xfId="0" applyNumberFormat="1" applyFont="1" applyBorder="1" applyAlignment="1">
      <alignment horizontal="right" vertical="center" wrapText="1" indent="1"/>
    </xf>
    <xf numFmtId="2" fontId="7" fillId="0" borderId="16" xfId="1" applyNumberFormat="1" applyFont="1" applyBorder="1" applyAlignment="1">
      <alignment horizontal="right" vertical="center" wrapText="1" indent="1"/>
    </xf>
    <xf numFmtId="2" fontId="17" fillId="0" borderId="16" xfId="1" applyNumberFormat="1" applyFont="1" applyBorder="1" applyAlignment="1">
      <alignment horizontal="right" vertical="center" wrapText="1" indent="1"/>
    </xf>
    <xf numFmtId="2" fontId="17" fillId="0" borderId="17" xfId="1" applyNumberFormat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2" fillId="2" borderId="19" xfId="0" applyNumberFormat="1" applyFont="1" applyFill="1" applyBorder="1" applyAlignment="1">
      <alignment horizontal="right" vertical="center" wrapText="1" indent="1"/>
    </xf>
    <xf numFmtId="2" fontId="12" fillId="2" borderId="19" xfId="0" applyNumberFormat="1" applyFont="1" applyFill="1" applyBorder="1" applyAlignment="1">
      <alignment horizontal="right" vertical="center" indent="1"/>
    </xf>
    <xf numFmtId="2" fontId="12" fillId="2" borderId="20" xfId="0" applyNumberFormat="1" applyFont="1" applyFill="1" applyBorder="1" applyAlignment="1">
      <alignment horizontal="right" vertical="center" indent="1"/>
    </xf>
    <xf numFmtId="0" fontId="5" fillId="3" borderId="21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2" fontId="8" fillId="0" borderId="12" xfId="0" quotePrefix="1" applyNumberFormat="1" applyFont="1" applyBorder="1" applyAlignment="1">
      <alignment horizontal="right" vertical="center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8" fillId="0" borderId="14" xfId="0" quotePrefix="1" applyNumberFormat="1" applyFont="1" applyBorder="1" applyAlignment="1">
      <alignment horizontal="right" vertical="center" indent="1"/>
    </xf>
    <xf numFmtId="0" fontId="7" fillId="0" borderId="13" xfId="1" applyFont="1" applyBorder="1" applyAlignment="1">
      <alignment horizontal="right" vertical="center" wrapText="1" indent="1"/>
    </xf>
    <xf numFmtId="0" fontId="17" fillId="0" borderId="13" xfId="1" applyFont="1" applyBorder="1" applyAlignment="1">
      <alignment horizontal="right" vertical="center" wrapText="1" indent="1"/>
    </xf>
    <xf numFmtId="2" fontId="13" fillId="0" borderId="14" xfId="0" quotePrefix="1" applyNumberFormat="1" applyFont="1" applyBorder="1" applyAlignment="1">
      <alignment horizontal="right" vertical="center" indent="1"/>
    </xf>
    <xf numFmtId="2" fontId="12" fillId="0" borderId="13" xfId="0" quotePrefix="1" applyNumberFormat="1" applyFont="1" applyBorder="1" applyAlignment="1">
      <alignment horizontal="right" vertical="center" indent="1"/>
    </xf>
    <xf numFmtId="2" fontId="12" fillId="0" borderId="14" xfId="0" quotePrefix="1" applyNumberFormat="1" applyFont="1" applyBorder="1" applyAlignment="1">
      <alignment horizontal="right" vertical="center" indent="1"/>
    </xf>
    <xf numFmtId="2" fontId="8" fillId="0" borderId="16" xfId="0" quotePrefix="1" applyNumberFormat="1" applyFont="1" applyBorder="1" applyAlignment="1">
      <alignment horizontal="right" vertical="center" indent="1"/>
    </xf>
    <xf numFmtId="2" fontId="7" fillId="0" borderId="17" xfId="1" applyNumberFormat="1" applyFont="1" applyBorder="1" applyAlignment="1">
      <alignment horizontal="right" vertical="center" wrapText="1" indent="1"/>
    </xf>
    <xf numFmtId="0" fontId="5" fillId="2" borderId="20" xfId="1" applyFont="1" applyFill="1" applyBorder="1" applyAlignment="1">
      <alignment horizontal="center" wrapText="1"/>
    </xf>
    <xf numFmtId="2" fontId="16" fillId="2" borderId="19" xfId="0" applyNumberFormat="1" applyFont="1" applyFill="1" applyBorder="1" applyAlignment="1">
      <alignment horizontal="right" vertical="center" wrapText="1" indent="1"/>
    </xf>
    <xf numFmtId="2" fontId="12" fillId="2" borderId="19" xfId="0" quotePrefix="1" applyNumberFormat="1" applyFont="1" applyFill="1" applyBorder="1" applyAlignment="1">
      <alignment horizontal="right" vertical="center" indent="1"/>
    </xf>
    <xf numFmtId="2" fontId="15" fillId="0" borderId="10" xfId="0" quotePrefix="1" applyNumberFormat="1" applyFont="1" applyBorder="1" applyAlignment="1">
      <alignment horizontal="right" vertical="center" indent="1"/>
    </xf>
    <xf numFmtId="0" fontId="18" fillId="0" borderId="0" xfId="1" applyFont="1" applyAlignment="1">
      <alignment horizontal="center" wrapText="1"/>
    </xf>
    <xf numFmtId="2" fontId="17" fillId="0" borderId="13" xfId="1" applyNumberFormat="1" applyFont="1" applyBorder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8" fillId="0" borderId="13" xfId="1" quotePrefix="1" applyNumberFormat="1" applyFont="1" applyBorder="1" applyAlignment="1">
      <alignment horizontal="right" vertical="center" wrapText="1" indent="1"/>
    </xf>
    <xf numFmtId="2" fontId="8" fillId="0" borderId="13" xfId="0" applyNumberFormat="1" applyFont="1" applyBorder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19" fillId="0" borderId="0" xfId="1" quotePrefix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7" fillId="0" borderId="14" xfId="1" applyNumberFormat="1" applyFont="1" applyBorder="1" applyAlignment="1">
      <alignment horizontal="right" vertical="center" wrapText="1" indent="1"/>
    </xf>
    <xf numFmtId="2" fontId="16" fillId="2" borderId="22" xfId="0" applyNumberFormat="1" applyFont="1" applyFill="1" applyBorder="1" applyAlignment="1">
      <alignment horizontal="right" vertical="center" wrapText="1" indent="1"/>
    </xf>
    <xf numFmtId="2" fontId="12" fillId="2" borderId="18" xfId="0" quotePrefix="1" applyNumberFormat="1" applyFont="1" applyFill="1" applyBorder="1" applyAlignment="1">
      <alignment horizontal="right" vertical="center" indent="1"/>
    </xf>
    <xf numFmtId="2" fontId="14" fillId="0" borderId="10" xfId="0" applyNumberFormat="1" applyFont="1" applyBorder="1" applyAlignment="1">
      <alignment horizontal="right" vertical="center" wrapText="1" indent="1"/>
    </xf>
    <xf numFmtId="2" fontId="7" fillId="3" borderId="12" xfId="1" applyNumberFormat="1" applyFont="1" applyFill="1" applyBorder="1" applyAlignment="1">
      <alignment horizontal="right" vertical="center" wrapText="1" indent="1"/>
    </xf>
    <xf numFmtId="2" fontId="7" fillId="3" borderId="13" xfId="1" applyNumberFormat="1" applyFont="1" applyFill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13" xfId="0" applyNumberFormat="1" applyFont="1" applyBorder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4" xfId="0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8" fillId="0" borderId="13" xfId="0" applyNumberFormat="1" applyFont="1" applyBorder="1" applyAlignment="1">
      <alignment horizontal="right" vertical="center" indent="1"/>
    </xf>
    <xf numFmtId="2" fontId="22" fillId="0" borderId="0" xfId="0" applyNumberFormat="1" applyFont="1" applyAlignment="1">
      <alignment horizontal="right" vertical="center" wrapText="1" indent="1"/>
    </xf>
    <xf numFmtId="2" fontId="22" fillId="0" borderId="14" xfId="0" applyNumberFormat="1" applyFont="1" applyBorder="1" applyAlignment="1">
      <alignment horizontal="right" vertical="center" wrapText="1" indent="1"/>
    </xf>
    <xf numFmtId="2" fontId="16" fillId="0" borderId="15" xfId="0" quotePrefix="1" applyNumberFormat="1" applyFont="1" applyBorder="1" applyAlignment="1">
      <alignment horizontal="right" vertical="center" wrapText="1" indent="1"/>
    </xf>
    <xf numFmtId="2" fontId="16" fillId="0" borderId="9" xfId="0" applyNumberFormat="1" applyFont="1" applyBorder="1" applyAlignment="1">
      <alignment horizontal="right" vertical="center" wrapText="1" indent="1"/>
    </xf>
    <xf numFmtId="2" fontId="16" fillId="0" borderId="23" xfId="0" applyNumberFormat="1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6" fillId="2" borderId="25" xfId="0" applyNumberFormat="1" applyFont="1" applyFill="1" applyBorder="1" applyAlignment="1">
      <alignment horizontal="right" vertical="center" wrapText="1" indent="1"/>
    </xf>
    <xf numFmtId="2" fontId="16" fillId="2" borderId="26" xfId="0" applyNumberFormat="1" applyFont="1" applyFill="1" applyBorder="1" applyAlignment="1">
      <alignment horizontal="right" vertical="center" wrapText="1" indent="1"/>
    </xf>
    <xf numFmtId="2" fontId="12" fillId="2" borderId="25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7" xfId="1" applyNumberFormat="1" applyFont="1" applyFill="1" applyBorder="1" applyAlignment="1">
      <alignment horizontal="center" vertical="center" wrapText="1"/>
    </xf>
    <xf numFmtId="2" fontId="12" fillId="4" borderId="28" xfId="0" applyNumberFormat="1" applyFont="1" applyFill="1" applyBorder="1" applyAlignment="1">
      <alignment horizontal="right" vertical="center" wrapText="1" indent="1"/>
    </xf>
    <xf numFmtId="2" fontId="12" fillId="4" borderId="28" xfId="0" applyNumberFormat="1" applyFont="1" applyFill="1" applyBorder="1" applyAlignment="1">
      <alignment horizontal="right" vertical="center" indent="1"/>
    </xf>
    <xf numFmtId="2" fontId="12" fillId="4" borderId="29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4EE3DFD7-430B-4856-91C2-ADAD2133795B}"/>
    <cellStyle name="Normal_Sheet1 2" xfId="2" xr:uid="{B191A4CE-EC30-40E9-AF26-ECF49FA398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1D396-10C1-4066-8A99-4E5A4558B245}">
  <dimension ref="A2:H93"/>
  <sheetViews>
    <sheetView showGridLines="0" tabSelected="1" workbookViewId="0">
      <selection activeCell="N88" sqref="N88"/>
    </sheetView>
  </sheetViews>
  <sheetFormatPr defaultRowHeight="14.4" x14ac:dyDescent="0.3"/>
  <cols>
    <col min="1" max="1" width="12.77734375" customWidth="1"/>
    <col min="2" max="2" width="11.109375" customWidth="1"/>
    <col min="3" max="3" width="12.6640625" customWidth="1"/>
    <col min="4" max="5" width="12.33203125" customWidth="1"/>
    <col min="6" max="6" width="9.5546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/>
      <c r="D4" s="5">
        <v>2025</v>
      </c>
      <c r="E4" s="4"/>
      <c r="F4" s="6"/>
      <c r="G4" s="4" t="s">
        <v>2</v>
      </c>
      <c r="H4" s="4"/>
    </row>
    <row r="5" spans="1:8" ht="36" x14ac:dyDescent="0.3">
      <c r="A5" s="7"/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 t="s">
        <v>8</v>
      </c>
      <c r="H5" s="10" t="s">
        <v>9</v>
      </c>
    </row>
    <row r="6" spans="1:8" x14ac:dyDescent="0.3">
      <c r="A6" s="11" t="s">
        <v>10</v>
      </c>
      <c r="B6" s="11"/>
      <c r="C6" s="11"/>
      <c r="D6" s="11"/>
      <c r="E6" s="12"/>
      <c r="F6" s="12"/>
      <c r="G6" s="12"/>
      <c r="H6" s="11"/>
    </row>
    <row r="7" spans="1:8" x14ac:dyDescent="0.3">
      <c r="A7" s="13" t="s">
        <v>11</v>
      </c>
      <c r="B7" s="14" t="s">
        <v>12</v>
      </c>
      <c r="C7" s="15" t="s">
        <v>12</v>
      </c>
      <c r="D7" s="15" t="s">
        <v>12</v>
      </c>
      <c r="E7" s="15" t="s">
        <v>13</v>
      </c>
      <c r="F7" s="16" t="s">
        <v>12</v>
      </c>
      <c r="G7" s="17" t="s">
        <v>12</v>
      </c>
      <c r="H7" s="17" t="s">
        <v>12</v>
      </c>
    </row>
    <row r="8" spans="1:8" x14ac:dyDescent="0.3">
      <c r="A8" s="18" t="s">
        <v>14</v>
      </c>
      <c r="B8" s="19">
        <v>407.36</v>
      </c>
      <c r="C8" s="20">
        <v>466.7</v>
      </c>
      <c r="D8" s="20">
        <v>479.79</v>
      </c>
      <c r="E8" s="20">
        <v>467.5</v>
      </c>
      <c r="F8" s="21">
        <v>476.84</v>
      </c>
      <c r="G8" s="22">
        <f>F8/E8*100-100</f>
        <v>1.9978609625668469</v>
      </c>
      <c r="H8" s="22">
        <f t="shared" ref="H8:H16" si="0">(F8/B8-1)*100</f>
        <v>17.056166535742335</v>
      </c>
    </row>
    <row r="9" spans="1:8" x14ac:dyDescent="0.3">
      <c r="A9" s="18" t="s">
        <v>15</v>
      </c>
      <c r="B9" s="19">
        <v>393.51</v>
      </c>
      <c r="C9" s="20" t="s">
        <v>13</v>
      </c>
      <c r="D9" s="20">
        <v>451.82</v>
      </c>
      <c r="E9" s="20">
        <v>469.55</v>
      </c>
      <c r="F9" s="21">
        <v>476.86</v>
      </c>
      <c r="G9" s="22">
        <f>F9/E9*100-100</f>
        <v>1.5568097114258421</v>
      </c>
      <c r="H9" s="22">
        <f t="shared" si="0"/>
        <v>21.181164392264495</v>
      </c>
    </row>
    <row r="10" spans="1:8" x14ac:dyDescent="0.3">
      <c r="A10" s="23" t="s">
        <v>16</v>
      </c>
      <c r="B10" s="24">
        <v>399.46</v>
      </c>
      <c r="C10" s="25">
        <v>468.36</v>
      </c>
      <c r="D10" s="26">
        <v>469.1</v>
      </c>
      <c r="E10" s="25">
        <v>468.38</v>
      </c>
      <c r="F10" s="27">
        <v>476.85</v>
      </c>
      <c r="G10" s="28">
        <f>F10/E10*100-100</f>
        <v>1.8083607327383788</v>
      </c>
      <c r="H10" s="29">
        <f t="shared" si="0"/>
        <v>19.373654433485221</v>
      </c>
    </row>
    <row r="11" spans="1:8" x14ac:dyDescent="0.3">
      <c r="A11" s="18" t="s">
        <v>17</v>
      </c>
      <c r="B11" s="30" t="s">
        <v>12</v>
      </c>
      <c r="C11" s="31" t="s">
        <v>13</v>
      </c>
      <c r="D11" s="31" t="s">
        <v>12</v>
      </c>
      <c r="E11" s="31" t="s">
        <v>13</v>
      </c>
      <c r="F11" s="32">
        <v>481.1</v>
      </c>
      <c r="G11" s="22" t="s">
        <v>12</v>
      </c>
      <c r="H11" s="33" t="s">
        <v>12</v>
      </c>
    </row>
    <row r="12" spans="1:8" x14ac:dyDescent="0.3">
      <c r="A12" s="18" t="s">
        <v>18</v>
      </c>
      <c r="B12" s="34">
        <v>405.55</v>
      </c>
      <c r="C12" s="35">
        <v>451.88</v>
      </c>
      <c r="D12" s="35">
        <v>489.85</v>
      </c>
      <c r="E12" s="35">
        <v>473.64</v>
      </c>
      <c r="F12" s="36">
        <v>485.46</v>
      </c>
      <c r="G12" s="22">
        <f>F12/E12*100-100</f>
        <v>2.4955662528502529</v>
      </c>
      <c r="H12" s="22">
        <f t="shared" si="0"/>
        <v>19.704105535692264</v>
      </c>
    </row>
    <row r="13" spans="1:8" x14ac:dyDescent="0.3">
      <c r="A13" s="18" t="s">
        <v>19</v>
      </c>
      <c r="B13" s="34">
        <v>390.96</v>
      </c>
      <c r="C13" s="20">
        <v>463.21</v>
      </c>
      <c r="D13" s="20">
        <v>474.39</v>
      </c>
      <c r="E13" s="20">
        <v>473.01</v>
      </c>
      <c r="F13" s="21">
        <v>488.23</v>
      </c>
      <c r="G13" s="22">
        <f>F13/E13*100-100</f>
        <v>3.2176909579078767</v>
      </c>
      <c r="H13" s="22">
        <f t="shared" si="0"/>
        <v>24.879783098015153</v>
      </c>
    </row>
    <row r="14" spans="1:8" x14ac:dyDescent="0.3">
      <c r="A14" s="18" t="s">
        <v>20</v>
      </c>
      <c r="B14" s="19" t="s">
        <v>13</v>
      </c>
      <c r="C14" s="31" t="s">
        <v>12</v>
      </c>
      <c r="D14" s="31" t="s">
        <v>13</v>
      </c>
      <c r="E14" s="31">
        <v>473.38</v>
      </c>
      <c r="F14" s="32" t="s">
        <v>13</v>
      </c>
      <c r="G14" s="22" t="s">
        <v>12</v>
      </c>
      <c r="H14" s="22" t="s">
        <v>12</v>
      </c>
    </row>
    <row r="15" spans="1:8" x14ac:dyDescent="0.3">
      <c r="A15" s="23" t="s">
        <v>21</v>
      </c>
      <c r="B15" s="37">
        <v>399.06</v>
      </c>
      <c r="C15" s="38">
        <v>457.55</v>
      </c>
      <c r="D15" s="38">
        <v>478.11</v>
      </c>
      <c r="E15" s="38">
        <v>472.43</v>
      </c>
      <c r="F15" s="39">
        <v>487.07</v>
      </c>
      <c r="G15" s="28">
        <f>F15/E15*100-100</f>
        <v>3.0988717905298131</v>
      </c>
      <c r="H15" s="29">
        <f t="shared" si="0"/>
        <v>22.054327670024556</v>
      </c>
    </row>
    <row r="16" spans="1:8" x14ac:dyDescent="0.3">
      <c r="A16" s="18" t="s">
        <v>22</v>
      </c>
      <c r="B16" s="34">
        <v>347.95</v>
      </c>
      <c r="C16" s="31" t="s">
        <v>13</v>
      </c>
      <c r="D16" s="31">
        <v>414.18</v>
      </c>
      <c r="E16" s="31">
        <v>408.53</v>
      </c>
      <c r="F16" s="32">
        <v>465.92</v>
      </c>
      <c r="G16" s="33">
        <f>F16/E16*100-100</f>
        <v>14.047927936748849</v>
      </c>
      <c r="H16" s="33">
        <f t="shared" si="0"/>
        <v>33.90429659433827</v>
      </c>
    </row>
    <row r="17" spans="1:8" x14ac:dyDescent="0.3">
      <c r="A17" s="18" t="s">
        <v>23</v>
      </c>
      <c r="B17" s="34">
        <v>378.73</v>
      </c>
      <c r="C17" s="31">
        <v>448.42</v>
      </c>
      <c r="D17" s="31">
        <v>464.49</v>
      </c>
      <c r="E17" s="31">
        <v>449.6</v>
      </c>
      <c r="F17" s="32">
        <v>477.68</v>
      </c>
      <c r="G17" s="22">
        <f t="shared" ref="G17:G22" si="1">F17/E17*100-100</f>
        <v>6.245551601423486</v>
      </c>
      <c r="H17" s="22">
        <f>(F17/B17-1)*100</f>
        <v>26.126792173844148</v>
      </c>
    </row>
    <row r="18" spans="1:8" x14ac:dyDescent="0.3">
      <c r="A18" s="18" t="s">
        <v>24</v>
      </c>
      <c r="B18" s="34">
        <v>391.25</v>
      </c>
      <c r="C18" s="20">
        <v>456.31</v>
      </c>
      <c r="D18" s="20">
        <v>460.31</v>
      </c>
      <c r="E18" s="20">
        <v>461.75</v>
      </c>
      <c r="F18" s="21">
        <v>482.45</v>
      </c>
      <c r="G18" s="22">
        <f t="shared" si="1"/>
        <v>4.4829453167298396</v>
      </c>
      <c r="H18" s="22">
        <f>(F18/B18-1)*100</f>
        <v>23.309904153354633</v>
      </c>
    </row>
    <row r="19" spans="1:8" x14ac:dyDescent="0.3">
      <c r="A19" s="18" t="s">
        <v>25</v>
      </c>
      <c r="B19" s="19" t="s">
        <v>13</v>
      </c>
      <c r="C19" s="31" t="s">
        <v>12</v>
      </c>
      <c r="D19" s="31" t="s">
        <v>13</v>
      </c>
      <c r="E19" s="31" t="s">
        <v>13</v>
      </c>
      <c r="F19" s="21">
        <v>513.51</v>
      </c>
      <c r="G19" s="22" t="s">
        <v>12</v>
      </c>
      <c r="H19" s="22" t="s">
        <v>12</v>
      </c>
    </row>
    <row r="20" spans="1:8" x14ac:dyDescent="0.3">
      <c r="A20" s="23" t="s">
        <v>26</v>
      </c>
      <c r="B20" s="37">
        <v>379.66</v>
      </c>
      <c r="C20" s="38">
        <v>448.77</v>
      </c>
      <c r="D20" s="38">
        <v>460.28</v>
      </c>
      <c r="E20" s="38">
        <v>452.23</v>
      </c>
      <c r="F20" s="39">
        <v>479.45</v>
      </c>
      <c r="G20" s="28">
        <f t="shared" si="1"/>
        <v>6.0190610972292689</v>
      </c>
      <c r="H20" s="29">
        <f t="shared" ref="H20:H21" si="2">(F20/B20-1)*100</f>
        <v>26.284043617973964</v>
      </c>
    </row>
    <row r="21" spans="1:8" x14ac:dyDescent="0.3">
      <c r="A21" s="18" t="s">
        <v>27</v>
      </c>
      <c r="B21" s="34">
        <v>289.26</v>
      </c>
      <c r="C21" s="20" t="s">
        <v>13</v>
      </c>
      <c r="D21" s="20">
        <v>352.71</v>
      </c>
      <c r="E21" s="20">
        <v>366.43</v>
      </c>
      <c r="F21" s="21">
        <v>384.1</v>
      </c>
      <c r="G21" s="33">
        <f t="shared" si="1"/>
        <v>4.8222034222088865</v>
      </c>
      <c r="H21" s="33">
        <f t="shared" si="2"/>
        <v>32.787111940814498</v>
      </c>
    </row>
    <row r="22" spans="1:8" x14ac:dyDescent="0.3">
      <c r="A22" s="18" t="s">
        <v>28</v>
      </c>
      <c r="B22" s="34">
        <v>298.85000000000002</v>
      </c>
      <c r="C22" s="20" t="s">
        <v>13</v>
      </c>
      <c r="D22" s="20">
        <v>432.48</v>
      </c>
      <c r="E22" s="20">
        <v>380.14</v>
      </c>
      <c r="F22" s="21">
        <v>407.04</v>
      </c>
      <c r="G22" s="33">
        <f t="shared" si="1"/>
        <v>7.0763402956805379</v>
      </c>
      <c r="H22" s="22">
        <f>(F22/B22-1)*100</f>
        <v>36.202108080977084</v>
      </c>
    </row>
    <row r="23" spans="1:8" x14ac:dyDescent="0.3">
      <c r="A23" s="18" t="s">
        <v>29</v>
      </c>
      <c r="B23" s="19" t="s">
        <v>13</v>
      </c>
      <c r="C23" s="20" t="s">
        <v>13</v>
      </c>
      <c r="D23" s="20" t="s">
        <v>13</v>
      </c>
      <c r="E23" s="20" t="s">
        <v>13</v>
      </c>
      <c r="F23" s="21" t="s">
        <v>13</v>
      </c>
      <c r="G23" s="22" t="s">
        <v>12</v>
      </c>
      <c r="H23" s="22" t="s">
        <v>12</v>
      </c>
    </row>
    <row r="24" spans="1:8" x14ac:dyDescent="0.3">
      <c r="A24" s="23" t="s">
        <v>30</v>
      </c>
      <c r="B24" s="40">
        <v>311.45999999999998</v>
      </c>
      <c r="C24" s="41" t="s">
        <v>13</v>
      </c>
      <c r="D24" s="42">
        <v>426.42</v>
      </c>
      <c r="E24" s="42">
        <v>403.08</v>
      </c>
      <c r="F24" s="43">
        <v>415.46</v>
      </c>
      <c r="G24" s="28">
        <f t="shared" ref="G24" si="3">F24/E24*100-100</f>
        <v>3.0713506003770874</v>
      </c>
      <c r="H24" s="29">
        <f>(F24/B24-1)*100</f>
        <v>33.391125666217178</v>
      </c>
    </row>
    <row r="25" spans="1:8" x14ac:dyDescent="0.3">
      <c r="A25" s="44" t="s">
        <v>31</v>
      </c>
      <c r="B25" s="45">
        <v>384.96</v>
      </c>
      <c r="C25" s="45">
        <v>448.18</v>
      </c>
      <c r="D25" s="45">
        <v>462.7</v>
      </c>
      <c r="E25" s="45">
        <v>457.67</v>
      </c>
      <c r="F25" s="45">
        <v>476.06</v>
      </c>
      <c r="G25" s="46">
        <f>F25/E25*100-100</f>
        <v>4.0181790372976138</v>
      </c>
      <c r="H25" s="47">
        <f>F25/B25*100-100</f>
        <v>23.66479634247716</v>
      </c>
    </row>
    <row r="26" spans="1:8" x14ac:dyDescent="0.3">
      <c r="A26" s="48" t="s">
        <v>32</v>
      </c>
      <c r="B26" s="48"/>
      <c r="C26" s="48"/>
      <c r="D26" s="48"/>
      <c r="E26" s="48"/>
      <c r="F26" s="48"/>
      <c r="G26" s="48"/>
      <c r="H26" s="48"/>
    </row>
    <row r="27" spans="1:8" x14ac:dyDescent="0.3">
      <c r="A27" s="49" t="s">
        <v>11</v>
      </c>
      <c r="B27" s="19" t="s">
        <v>13</v>
      </c>
      <c r="C27" s="17" t="s">
        <v>13</v>
      </c>
      <c r="D27" s="17" t="s">
        <v>12</v>
      </c>
      <c r="E27" s="17" t="s">
        <v>12</v>
      </c>
      <c r="F27" s="50" t="s">
        <v>13</v>
      </c>
      <c r="G27" s="33" t="s">
        <v>12</v>
      </c>
      <c r="H27" s="51" t="s">
        <v>12</v>
      </c>
    </row>
    <row r="28" spans="1:8" x14ac:dyDescent="0.3">
      <c r="A28" s="52" t="s">
        <v>14</v>
      </c>
      <c r="B28" s="19" t="s">
        <v>13</v>
      </c>
      <c r="C28" s="22">
        <v>460.88</v>
      </c>
      <c r="D28" s="22">
        <v>474.61</v>
      </c>
      <c r="E28" s="22" t="s">
        <v>13</v>
      </c>
      <c r="F28" s="53">
        <v>454.99</v>
      </c>
      <c r="G28" s="33" t="s">
        <v>12</v>
      </c>
      <c r="H28" s="33" t="s">
        <v>12</v>
      </c>
    </row>
    <row r="29" spans="1:8" x14ac:dyDescent="0.3">
      <c r="A29" s="52" t="s">
        <v>15</v>
      </c>
      <c r="B29" s="54" t="s">
        <v>13</v>
      </c>
      <c r="C29" s="22" t="s">
        <v>12</v>
      </c>
      <c r="D29" s="22" t="s">
        <v>12</v>
      </c>
      <c r="E29" s="22">
        <v>462.85</v>
      </c>
      <c r="F29" s="53" t="s">
        <v>13</v>
      </c>
      <c r="G29" s="22" t="s">
        <v>12</v>
      </c>
      <c r="H29" s="33" t="s">
        <v>12</v>
      </c>
    </row>
    <row r="30" spans="1:8" x14ac:dyDescent="0.3">
      <c r="A30" s="23" t="s">
        <v>16</v>
      </c>
      <c r="B30" s="55">
        <v>385.59</v>
      </c>
      <c r="C30" s="29">
        <v>460.74</v>
      </c>
      <c r="D30" s="29">
        <v>474.61</v>
      </c>
      <c r="E30" s="29">
        <v>464.89</v>
      </c>
      <c r="F30" s="56">
        <v>453.4</v>
      </c>
      <c r="G30" s="29">
        <f t="shared" ref="G30" si="4">F30/E30*100-100</f>
        <v>-2.4715524102475968</v>
      </c>
      <c r="H30" s="29">
        <f t="shared" ref="H30" si="5">(F30/B30-1)*100</f>
        <v>17.586036982286892</v>
      </c>
    </row>
    <row r="31" spans="1:8" x14ac:dyDescent="0.3">
      <c r="A31" s="18" t="s">
        <v>17</v>
      </c>
      <c r="B31" s="54" t="s">
        <v>13</v>
      </c>
      <c r="C31" s="22" t="s">
        <v>13</v>
      </c>
      <c r="D31" s="22" t="s">
        <v>12</v>
      </c>
      <c r="E31" s="22" t="s">
        <v>13</v>
      </c>
      <c r="F31" s="53">
        <v>475.42</v>
      </c>
      <c r="G31" s="22" t="s">
        <v>12</v>
      </c>
      <c r="H31" s="33" t="s">
        <v>12</v>
      </c>
    </row>
    <row r="32" spans="1:8" x14ac:dyDescent="0.3">
      <c r="A32" s="18" t="s">
        <v>18</v>
      </c>
      <c r="B32" s="30">
        <v>385.68</v>
      </c>
      <c r="C32" s="20">
        <v>477.19</v>
      </c>
      <c r="D32" s="20">
        <v>470.01</v>
      </c>
      <c r="E32" s="20">
        <v>466.04</v>
      </c>
      <c r="F32" s="21">
        <v>476.71</v>
      </c>
      <c r="G32" s="33">
        <f>F32/E32*100-100</f>
        <v>2.2895030469487523</v>
      </c>
      <c r="H32" s="22">
        <f>(F32/B32-1)*100</f>
        <v>23.602468367558593</v>
      </c>
    </row>
    <row r="33" spans="1:8" x14ac:dyDescent="0.3">
      <c r="A33" s="18" t="s">
        <v>19</v>
      </c>
      <c r="B33" s="30">
        <v>373.73</v>
      </c>
      <c r="C33" s="20">
        <v>429</v>
      </c>
      <c r="D33" s="20">
        <v>457.37</v>
      </c>
      <c r="E33" s="20">
        <v>455.94</v>
      </c>
      <c r="F33" s="21">
        <v>477.65</v>
      </c>
      <c r="G33" s="33">
        <f t="shared" ref="G33:G38" si="6">F33/E33*100-100</f>
        <v>4.761591437469832</v>
      </c>
      <c r="H33" s="22">
        <f>(F33/B33-1)*100</f>
        <v>27.806170229845062</v>
      </c>
    </row>
    <row r="34" spans="1:8" x14ac:dyDescent="0.3">
      <c r="A34" s="23" t="s">
        <v>21</v>
      </c>
      <c r="B34" s="57">
        <v>377.49</v>
      </c>
      <c r="C34" s="28">
        <v>465.04</v>
      </c>
      <c r="D34" s="28">
        <v>466.7</v>
      </c>
      <c r="E34" s="28">
        <v>459.17</v>
      </c>
      <c r="F34" s="58">
        <v>476.98</v>
      </c>
      <c r="G34" s="29">
        <f t="shared" si="6"/>
        <v>3.8787377224121826</v>
      </c>
      <c r="H34" s="29">
        <f t="shared" ref="H34:H38" si="7">(F34/B34-1)*100</f>
        <v>26.355665050729815</v>
      </c>
    </row>
    <row r="35" spans="1:8" x14ac:dyDescent="0.3">
      <c r="A35" s="18" t="s">
        <v>22</v>
      </c>
      <c r="B35" s="30" t="s">
        <v>13</v>
      </c>
      <c r="C35" s="22">
        <v>438.23</v>
      </c>
      <c r="D35" s="22" t="s">
        <v>12</v>
      </c>
      <c r="E35" s="22">
        <v>432.1</v>
      </c>
      <c r="F35" s="53">
        <v>450.32</v>
      </c>
      <c r="G35" s="33">
        <f t="shared" si="6"/>
        <v>4.21661652395278</v>
      </c>
      <c r="H35" s="33" t="s">
        <v>12</v>
      </c>
    </row>
    <row r="36" spans="1:8" x14ac:dyDescent="0.3">
      <c r="A36" s="18" t="s">
        <v>23</v>
      </c>
      <c r="B36" s="34" t="s">
        <v>13</v>
      </c>
      <c r="C36" s="31">
        <v>427.39</v>
      </c>
      <c r="D36" s="31">
        <v>439.65</v>
      </c>
      <c r="E36" s="31">
        <v>446.62</v>
      </c>
      <c r="F36" s="32">
        <v>461.86</v>
      </c>
      <c r="G36" s="33">
        <f>F36/E36*100-100</f>
        <v>3.4122968071291098</v>
      </c>
      <c r="H36" s="22" t="s">
        <v>12</v>
      </c>
    </row>
    <row r="37" spans="1:8" x14ac:dyDescent="0.3">
      <c r="A37" s="18" t="s">
        <v>24</v>
      </c>
      <c r="B37" s="30">
        <v>371.51</v>
      </c>
      <c r="C37" s="22" t="s">
        <v>13</v>
      </c>
      <c r="D37" s="22">
        <v>464.44</v>
      </c>
      <c r="E37" s="22">
        <v>460.81</v>
      </c>
      <c r="F37" s="53">
        <v>473.41</v>
      </c>
      <c r="G37" s="33">
        <f>F37/E37*100-100</f>
        <v>2.7343156615524862</v>
      </c>
      <c r="H37" s="22">
        <f>(F37/B37-1)*100</f>
        <v>27.428602191058115</v>
      </c>
    </row>
    <row r="38" spans="1:8" x14ac:dyDescent="0.3">
      <c r="A38" s="23" t="s">
        <v>26</v>
      </c>
      <c r="B38" s="37">
        <v>366.32</v>
      </c>
      <c r="C38" s="38">
        <v>432.87</v>
      </c>
      <c r="D38" s="38">
        <v>452.14</v>
      </c>
      <c r="E38" s="38">
        <v>447.57</v>
      </c>
      <c r="F38" s="39">
        <v>464.2</v>
      </c>
      <c r="G38" s="29">
        <f t="shared" si="6"/>
        <v>3.7156199030319357</v>
      </c>
      <c r="H38" s="29">
        <f t="shared" si="7"/>
        <v>26.719807818300943</v>
      </c>
    </row>
    <row r="39" spans="1:8" x14ac:dyDescent="0.3">
      <c r="A39" s="18" t="s">
        <v>27</v>
      </c>
      <c r="B39" s="34" t="s">
        <v>13</v>
      </c>
      <c r="C39" s="22" t="s">
        <v>12</v>
      </c>
      <c r="D39" s="22" t="s">
        <v>12</v>
      </c>
      <c r="E39" s="20" t="s">
        <v>13</v>
      </c>
      <c r="F39" s="21" t="s">
        <v>13</v>
      </c>
      <c r="G39" s="33" t="s">
        <v>12</v>
      </c>
      <c r="H39" s="33" t="s">
        <v>12</v>
      </c>
    </row>
    <row r="40" spans="1:8" x14ac:dyDescent="0.3">
      <c r="A40" s="18" t="s">
        <v>28</v>
      </c>
      <c r="B40" s="34" t="s">
        <v>13</v>
      </c>
      <c r="C40" s="22" t="s">
        <v>13</v>
      </c>
      <c r="D40" s="20" t="s">
        <v>13</v>
      </c>
      <c r="E40" s="20" t="s">
        <v>13</v>
      </c>
      <c r="F40" s="21" t="s">
        <v>13</v>
      </c>
      <c r="G40" s="33" t="s">
        <v>12</v>
      </c>
      <c r="H40" s="22" t="s">
        <v>12</v>
      </c>
    </row>
    <row r="41" spans="1:8" x14ac:dyDescent="0.3">
      <c r="A41" s="23" t="s">
        <v>30</v>
      </c>
      <c r="B41" s="40" t="s">
        <v>13</v>
      </c>
      <c r="C41" s="59" t="s">
        <v>13</v>
      </c>
      <c r="D41" s="20" t="s">
        <v>13</v>
      </c>
      <c r="E41" s="42">
        <v>437.6</v>
      </c>
      <c r="F41" s="60" t="s">
        <v>13</v>
      </c>
      <c r="G41" s="29" t="s">
        <v>12</v>
      </c>
      <c r="H41" s="29" t="s">
        <v>12</v>
      </c>
    </row>
    <row r="42" spans="1:8" x14ac:dyDescent="0.3">
      <c r="A42" s="61" t="s">
        <v>31</v>
      </c>
      <c r="B42" s="62">
        <v>372.98</v>
      </c>
      <c r="C42" s="62">
        <v>448.04</v>
      </c>
      <c r="D42" s="62">
        <v>459.31</v>
      </c>
      <c r="E42" s="62">
        <v>452.38</v>
      </c>
      <c r="F42" s="62">
        <v>464.25</v>
      </c>
      <c r="G42" s="63">
        <f>F42/E42*100-100</f>
        <v>2.623900260842646</v>
      </c>
      <c r="H42" s="47">
        <f>F42/B42*100-100</f>
        <v>24.470480990937844</v>
      </c>
    </row>
    <row r="43" spans="1:8" x14ac:dyDescent="0.3">
      <c r="A43" s="48" t="s">
        <v>33</v>
      </c>
      <c r="B43" s="48"/>
      <c r="C43" s="48"/>
      <c r="D43" s="48"/>
      <c r="E43" s="48"/>
      <c r="F43" s="48"/>
      <c r="G43" s="48"/>
      <c r="H43" s="48"/>
    </row>
    <row r="44" spans="1:8" x14ac:dyDescent="0.3">
      <c r="A44" s="52" t="s">
        <v>15</v>
      </c>
      <c r="B44" s="14" t="s">
        <v>13</v>
      </c>
      <c r="C44" s="15" t="s">
        <v>13</v>
      </c>
      <c r="D44" s="15" t="s">
        <v>13</v>
      </c>
      <c r="E44" s="15" t="s">
        <v>13</v>
      </c>
      <c r="F44" s="16" t="s">
        <v>13</v>
      </c>
      <c r="G44" s="64" t="s">
        <v>12</v>
      </c>
      <c r="H44" s="22" t="s">
        <v>12</v>
      </c>
    </row>
    <row r="45" spans="1:8" x14ac:dyDescent="0.3">
      <c r="A45" s="52" t="s">
        <v>34</v>
      </c>
      <c r="B45" s="19" t="s">
        <v>13</v>
      </c>
      <c r="C45" s="20" t="s">
        <v>13</v>
      </c>
      <c r="D45" s="20" t="s">
        <v>12</v>
      </c>
      <c r="E45" s="20">
        <v>365.13</v>
      </c>
      <c r="F45" s="21" t="s">
        <v>13</v>
      </c>
      <c r="G45" s="33" t="s">
        <v>12</v>
      </c>
      <c r="H45" s="22" t="s">
        <v>12</v>
      </c>
    </row>
    <row r="46" spans="1:8" x14ac:dyDescent="0.3">
      <c r="A46" s="65" t="s">
        <v>16</v>
      </c>
      <c r="B46" s="66" t="s">
        <v>13</v>
      </c>
      <c r="C46" s="20" t="s">
        <v>13</v>
      </c>
      <c r="D46" s="20" t="s">
        <v>13</v>
      </c>
      <c r="E46" s="67">
        <v>397.35</v>
      </c>
      <c r="F46" s="21" t="s">
        <v>13</v>
      </c>
      <c r="G46" s="29" t="s">
        <v>12</v>
      </c>
      <c r="H46" s="29" t="s">
        <v>12</v>
      </c>
    </row>
    <row r="47" spans="1:8" x14ac:dyDescent="0.3">
      <c r="A47" s="52" t="s">
        <v>18</v>
      </c>
      <c r="B47" s="68">
        <v>304.7</v>
      </c>
      <c r="C47" s="20" t="s">
        <v>13</v>
      </c>
      <c r="D47" s="20" t="s">
        <v>13</v>
      </c>
      <c r="E47" s="20">
        <v>440.45</v>
      </c>
      <c r="F47" s="21" t="s">
        <v>13</v>
      </c>
      <c r="G47" s="33" t="s">
        <v>12</v>
      </c>
      <c r="H47" s="51" t="s">
        <v>12</v>
      </c>
    </row>
    <row r="48" spans="1:8" x14ac:dyDescent="0.3">
      <c r="A48" s="18" t="s">
        <v>19</v>
      </c>
      <c r="B48" s="69">
        <v>351.07</v>
      </c>
      <c r="C48" s="20">
        <v>402.74</v>
      </c>
      <c r="D48" s="20">
        <v>370.16</v>
      </c>
      <c r="E48" s="20">
        <v>417.4</v>
      </c>
      <c r="F48" s="21">
        <v>409.53</v>
      </c>
      <c r="G48" s="33">
        <f t="shared" ref="G48:G49" si="8">F48/E48*100-100</f>
        <v>-1.8854815524676667</v>
      </c>
      <c r="H48" s="51">
        <f>F48/B48*100-100</f>
        <v>16.651949753610396</v>
      </c>
    </row>
    <row r="49" spans="1:8" x14ac:dyDescent="0.3">
      <c r="A49" s="18" t="s">
        <v>20</v>
      </c>
      <c r="B49" s="69">
        <v>350.87</v>
      </c>
      <c r="C49" s="20" t="s">
        <v>13</v>
      </c>
      <c r="D49" s="20" t="s">
        <v>13</v>
      </c>
      <c r="E49" s="20">
        <v>406.02</v>
      </c>
      <c r="F49" s="21">
        <v>413.8</v>
      </c>
      <c r="G49" s="33">
        <f t="shared" si="8"/>
        <v>1.9161617654302745</v>
      </c>
      <c r="H49" s="51">
        <f>F49/B49*100-100</f>
        <v>17.935417676062372</v>
      </c>
    </row>
    <row r="50" spans="1:8" x14ac:dyDescent="0.3">
      <c r="A50" s="18" t="s">
        <v>35</v>
      </c>
      <c r="B50" s="34">
        <v>357.54</v>
      </c>
      <c r="C50" s="20" t="s">
        <v>12</v>
      </c>
      <c r="D50" s="20" t="s">
        <v>13</v>
      </c>
      <c r="E50" s="20" t="s">
        <v>13</v>
      </c>
      <c r="F50" s="21">
        <v>402.08</v>
      </c>
      <c r="G50" s="51" t="s">
        <v>12</v>
      </c>
      <c r="H50" s="51">
        <f>F50/B50*100-100</f>
        <v>12.457347429658199</v>
      </c>
    </row>
    <row r="51" spans="1:8" x14ac:dyDescent="0.3">
      <c r="A51" s="23" t="s">
        <v>21</v>
      </c>
      <c r="B51" s="66">
        <v>346.66</v>
      </c>
      <c r="C51" s="38">
        <v>408.46</v>
      </c>
      <c r="D51" s="38">
        <v>376.22</v>
      </c>
      <c r="E51" s="38">
        <v>414.95</v>
      </c>
      <c r="F51" s="39">
        <v>414.59</v>
      </c>
      <c r="G51" s="70">
        <f>F51/E51*100-100</f>
        <v>-8.6757440655503615E-2</v>
      </c>
      <c r="H51" s="70">
        <f t="shared" ref="H51:H55" si="9">F51/B51*100-100</f>
        <v>19.595569145560461</v>
      </c>
    </row>
    <row r="52" spans="1:8" x14ac:dyDescent="0.3">
      <c r="A52" s="18" t="s">
        <v>22</v>
      </c>
      <c r="B52" s="34">
        <v>300.83</v>
      </c>
      <c r="C52" s="20" t="s">
        <v>13</v>
      </c>
      <c r="D52" s="20" t="s">
        <v>13</v>
      </c>
      <c r="E52" s="20" t="s">
        <v>12</v>
      </c>
      <c r="F52" s="21">
        <v>361.5</v>
      </c>
      <c r="G52" s="51" t="s">
        <v>12</v>
      </c>
      <c r="H52" s="71">
        <f t="shared" si="9"/>
        <v>20.167536482398702</v>
      </c>
    </row>
    <row r="53" spans="1:8" x14ac:dyDescent="0.3">
      <c r="A53" s="18" t="s">
        <v>23</v>
      </c>
      <c r="B53" s="69">
        <v>318.7</v>
      </c>
      <c r="C53" s="20" t="s">
        <v>13</v>
      </c>
      <c r="D53" s="20">
        <v>385.97</v>
      </c>
      <c r="E53" s="20">
        <v>420.03</v>
      </c>
      <c r="F53" s="21">
        <v>419.22</v>
      </c>
      <c r="G53" s="71">
        <f t="shared" ref="G53:G54" si="10">F53/E53*100-100</f>
        <v>-0.19284336833081284</v>
      </c>
      <c r="H53" s="71">
        <f t="shared" si="9"/>
        <v>31.540633824913726</v>
      </c>
    </row>
    <row r="54" spans="1:8" x14ac:dyDescent="0.3">
      <c r="A54" s="18" t="s">
        <v>24</v>
      </c>
      <c r="B54" s="69">
        <v>340.65</v>
      </c>
      <c r="C54" s="31">
        <v>402.74</v>
      </c>
      <c r="D54" s="31">
        <v>421.32</v>
      </c>
      <c r="E54" s="31">
        <v>427.02</v>
      </c>
      <c r="F54" s="32">
        <v>441.82</v>
      </c>
      <c r="G54" s="71">
        <f t="shared" si="10"/>
        <v>3.4658798182754822</v>
      </c>
      <c r="H54" s="71">
        <f t="shared" si="9"/>
        <v>29.699104652869522</v>
      </c>
    </row>
    <row r="55" spans="1:8" x14ac:dyDescent="0.3">
      <c r="A55" s="18" t="s">
        <v>25</v>
      </c>
      <c r="B55" s="69">
        <v>337</v>
      </c>
      <c r="C55" s="20">
        <v>406.29</v>
      </c>
      <c r="D55" s="20">
        <v>388.96</v>
      </c>
      <c r="E55" s="20">
        <v>423.88</v>
      </c>
      <c r="F55" s="21">
        <v>448.49</v>
      </c>
      <c r="G55" s="71">
        <f>F55/E55*100-100</f>
        <v>5.8058884589978277</v>
      </c>
      <c r="H55" s="71">
        <f t="shared" si="9"/>
        <v>33.083086053412444</v>
      </c>
    </row>
    <row r="56" spans="1:8" x14ac:dyDescent="0.3">
      <c r="A56" s="18" t="s">
        <v>36</v>
      </c>
      <c r="B56" s="19" t="s">
        <v>13</v>
      </c>
      <c r="C56" s="20" t="s">
        <v>13</v>
      </c>
      <c r="D56" s="20" t="s">
        <v>13</v>
      </c>
      <c r="E56" s="20">
        <v>414.76</v>
      </c>
      <c r="F56" s="21">
        <v>426.68</v>
      </c>
      <c r="G56" s="71">
        <f>F56/E56*100-100</f>
        <v>2.8739512006943784</v>
      </c>
      <c r="H56" s="71" t="s">
        <v>12</v>
      </c>
    </row>
    <row r="57" spans="1:8" x14ac:dyDescent="0.3">
      <c r="A57" s="23" t="s">
        <v>26</v>
      </c>
      <c r="B57" s="37">
        <v>333.74</v>
      </c>
      <c r="C57" s="38">
        <v>402.72</v>
      </c>
      <c r="D57" s="38">
        <v>407.3</v>
      </c>
      <c r="E57" s="38">
        <v>425.05</v>
      </c>
      <c r="F57" s="39">
        <v>439.77</v>
      </c>
      <c r="G57" s="72">
        <f>F57/E57*100-100</f>
        <v>3.4631219856487263</v>
      </c>
      <c r="H57" s="70">
        <f t="shared" ref="H57:H62" si="11">F57/B57*100-100</f>
        <v>31.770240306825656</v>
      </c>
    </row>
    <row r="58" spans="1:8" x14ac:dyDescent="0.3">
      <c r="A58" s="18" t="s">
        <v>27</v>
      </c>
      <c r="B58" s="34">
        <v>231.57</v>
      </c>
      <c r="C58" s="31">
        <v>293.92</v>
      </c>
      <c r="D58" s="31">
        <v>274.33999999999997</v>
      </c>
      <c r="E58" s="31">
        <v>300.20999999999998</v>
      </c>
      <c r="F58" s="32">
        <v>330.51</v>
      </c>
      <c r="G58" s="51">
        <f t="shared" ref="G58:G62" si="12">F58/E58*100-100</f>
        <v>10.092934945538133</v>
      </c>
      <c r="H58" s="71">
        <f t="shared" si="11"/>
        <v>42.725741676382938</v>
      </c>
    </row>
    <row r="59" spans="1:8" x14ac:dyDescent="0.3">
      <c r="A59" s="18" t="s">
        <v>28</v>
      </c>
      <c r="B59" s="34">
        <v>276.66000000000003</v>
      </c>
      <c r="C59" s="31">
        <v>330.7</v>
      </c>
      <c r="D59" s="31">
        <v>333.75</v>
      </c>
      <c r="E59" s="31">
        <v>353.58</v>
      </c>
      <c r="F59" s="32">
        <v>368.41</v>
      </c>
      <c r="G59" s="51">
        <f t="shared" si="12"/>
        <v>4.1942417557554279</v>
      </c>
      <c r="H59" s="71">
        <f t="shared" si="11"/>
        <v>33.163449721680024</v>
      </c>
    </row>
    <row r="60" spans="1:8" x14ac:dyDescent="0.3">
      <c r="A60" s="18" t="s">
        <v>29</v>
      </c>
      <c r="B60" s="34">
        <v>287.58999999999997</v>
      </c>
      <c r="C60" s="31">
        <v>331.03</v>
      </c>
      <c r="D60" s="31">
        <v>359.3</v>
      </c>
      <c r="E60" s="31">
        <v>354.08</v>
      </c>
      <c r="F60" s="32">
        <v>360.08</v>
      </c>
      <c r="G60" s="51">
        <f t="shared" si="12"/>
        <v>1.6945323090827031</v>
      </c>
      <c r="H60" s="71">
        <f t="shared" si="11"/>
        <v>25.206022462533468</v>
      </c>
    </row>
    <row r="61" spans="1:8" x14ac:dyDescent="0.3">
      <c r="A61" s="23" t="s">
        <v>30</v>
      </c>
      <c r="B61" s="40">
        <v>269.49</v>
      </c>
      <c r="C61" s="67">
        <v>321.29000000000002</v>
      </c>
      <c r="D61" s="67">
        <v>332.37</v>
      </c>
      <c r="E61" s="67">
        <v>344.26</v>
      </c>
      <c r="F61" s="73">
        <v>356.79</v>
      </c>
      <c r="G61" s="72">
        <f t="shared" si="12"/>
        <v>3.6396909312728809</v>
      </c>
      <c r="H61" s="70">
        <f t="shared" si="11"/>
        <v>32.394522987865969</v>
      </c>
    </row>
    <row r="62" spans="1:8" x14ac:dyDescent="0.3">
      <c r="A62" s="44" t="s">
        <v>31</v>
      </c>
      <c r="B62" s="62">
        <v>310.99</v>
      </c>
      <c r="C62" s="74">
        <v>366.6</v>
      </c>
      <c r="D62" s="74">
        <v>364.87</v>
      </c>
      <c r="E62" s="74">
        <v>390.01</v>
      </c>
      <c r="F62" s="74">
        <v>407.73</v>
      </c>
      <c r="G62" s="75">
        <f t="shared" si="12"/>
        <v>4.5434732442758019</v>
      </c>
      <c r="H62" s="47">
        <f t="shared" si="11"/>
        <v>31.107109553361852</v>
      </c>
    </row>
    <row r="63" spans="1:8" x14ac:dyDescent="0.3">
      <c r="A63" s="48" t="s">
        <v>37</v>
      </c>
      <c r="B63" s="48"/>
      <c r="C63" s="48"/>
      <c r="D63" s="48"/>
      <c r="E63" s="48"/>
      <c r="F63" s="48"/>
      <c r="G63" s="48"/>
      <c r="H63" s="48"/>
    </row>
    <row r="64" spans="1:8" x14ac:dyDescent="0.3">
      <c r="A64" s="52" t="s">
        <v>14</v>
      </c>
      <c r="B64" s="19" t="s">
        <v>12</v>
      </c>
      <c r="C64" s="76" t="s">
        <v>13</v>
      </c>
      <c r="D64" s="76" t="s">
        <v>12</v>
      </c>
      <c r="E64" s="76" t="s">
        <v>12</v>
      </c>
      <c r="F64" s="77" t="s">
        <v>13</v>
      </c>
      <c r="G64" s="51" t="s">
        <v>12</v>
      </c>
      <c r="H64" s="71" t="s">
        <v>12</v>
      </c>
    </row>
    <row r="65" spans="1:8" x14ac:dyDescent="0.3">
      <c r="A65" s="52" t="s">
        <v>15</v>
      </c>
      <c r="B65" s="78" t="s">
        <v>13</v>
      </c>
      <c r="C65" s="31" t="s">
        <v>13</v>
      </c>
      <c r="D65" s="31">
        <v>466.12</v>
      </c>
      <c r="E65" s="31">
        <v>433.66</v>
      </c>
      <c r="F65" s="32">
        <v>421.15</v>
      </c>
      <c r="G65" s="51">
        <f t="shared" ref="G65" si="13">F65/E65*100-100</f>
        <v>-2.8847484204215306</v>
      </c>
      <c r="H65" s="71" t="s">
        <v>12</v>
      </c>
    </row>
    <row r="66" spans="1:8" x14ac:dyDescent="0.3">
      <c r="A66" s="52" t="s">
        <v>34</v>
      </c>
      <c r="B66" s="19" t="s">
        <v>13</v>
      </c>
      <c r="C66" s="31" t="s">
        <v>12</v>
      </c>
      <c r="D66" s="31" t="s">
        <v>13</v>
      </c>
      <c r="E66" s="31" t="s">
        <v>13</v>
      </c>
      <c r="F66" s="32">
        <v>484.83</v>
      </c>
      <c r="G66" s="51" t="s">
        <v>12</v>
      </c>
      <c r="H66" s="71" t="s">
        <v>12</v>
      </c>
    </row>
    <row r="67" spans="1:8" x14ac:dyDescent="0.3">
      <c r="A67" s="79" t="s">
        <v>16</v>
      </c>
      <c r="B67" s="80" t="s">
        <v>13</v>
      </c>
      <c r="C67" s="81">
        <v>446.28</v>
      </c>
      <c r="D67" s="81">
        <v>457.2</v>
      </c>
      <c r="E67" s="81">
        <v>428.75</v>
      </c>
      <c r="F67" s="82">
        <v>444.31</v>
      </c>
      <c r="G67" s="70">
        <f t="shared" ref="G67:G80" si="14">F67/E67*100-100</f>
        <v>3.6291545189504291</v>
      </c>
      <c r="H67" s="70" t="s">
        <v>12</v>
      </c>
    </row>
    <row r="68" spans="1:8" x14ac:dyDescent="0.3">
      <c r="A68" s="18" t="s">
        <v>18</v>
      </c>
      <c r="B68" s="34">
        <v>352.22</v>
      </c>
      <c r="C68" s="31" t="s">
        <v>13</v>
      </c>
      <c r="D68" s="31">
        <v>381.73</v>
      </c>
      <c r="E68" s="31" t="s">
        <v>13</v>
      </c>
      <c r="F68" s="32">
        <v>408.27</v>
      </c>
      <c r="G68" s="51" t="s">
        <v>12</v>
      </c>
      <c r="H68" s="71">
        <f t="shared" ref="H68:H72" si="15">F68/B68*100-100</f>
        <v>15.913349611038541</v>
      </c>
    </row>
    <row r="69" spans="1:8" x14ac:dyDescent="0.3">
      <c r="A69" s="18" t="s">
        <v>19</v>
      </c>
      <c r="B69" s="34">
        <v>357.04</v>
      </c>
      <c r="C69" s="31">
        <v>427.15</v>
      </c>
      <c r="D69" s="31">
        <v>453.89</v>
      </c>
      <c r="E69" s="31">
        <v>445.79</v>
      </c>
      <c r="F69" s="32">
        <v>454.21</v>
      </c>
      <c r="G69" s="51">
        <f t="shared" si="14"/>
        <v>1.8887817133627749</v>
      </c>
      <c r="H69" s="71">
        <f t="shared" si="15"/>
        <v>27.215438046157274</v>
      </c>
    </row>
    <row r="70" spans="1:8" x14ac:dyDescent="0.3">
      <c r="A70" s="18" t="s">
        <v>20</v>
      </c>
      <c r="B70" s="34">
        <v>382.87</v>
      </c>
      <c r="C70" s="31">
        <v>432.76</v>
      </c>
      <c r="D70" s="31">
        <v>443.99</v>
      </c>
      <c r="E70" s="31">
        <v>443.88</v>
      </c>
      <c r="F70" s="32">
        <v>464.17</v>
      </c>
      <c r="G70" s="51">
        <f t="shared" si="14"/>
        <v>4.5710552401550046</v>
      </c>
      <c r="H70" s="71">
        <f t="shared" si="15"/>
        <v>21.234361532635091</v>
      </c>
    </row>
    <row r="71" spans="1:8" x14ac:dyDescent="0.3">
      <c r="A71" s="18" t="s">
        <v>35</v>
      </c>
      <c r="B71" s="19" t="s">
        <v>12</v>
      </c>
      <c r="C71" s="31" t="s">
        <v>12</v>
      </c>
      <c r="D71" s="31" t="s">
        <v>13</v>
      </c>
      <c r="E71" s="31" t="s">
        <v>13</v>
      </c>
      <c r="F71" s="32" t="s">
        <v>12</v>
      </c>
      <c r="G71" s="51" t="s">
        <v>12</v>
      </c>
      <c r="H71" s="71" t="s">
        <v>12</v>
      </c>
    </row>
    <row r="72" spans="1:8" x14ac:dyDescent="0.3">
      <c r="A72" s="23" t="s">
        <v>21</v>
      </c>
      <c r="B72" s="24">
        <v>365.22</v>
      </c>
      <c r="C72" s="81">
        <v>430.45</v>
      </c>
      <c r="D72" s="81">
        <v>438.6</v>
      </c>
      <c r="E72" s="81">
        <v>441.5</v>
      </c>
      <c r="F72" s="82">
        <v>450.94</v>
      </c>
      <c r="G72" s="70">
        <f t="shared" si="14"/>
        <v>2.1381653454133556</v>
      </c>
      <c r="H72" s="70">
        <f t="shared" si="15"/>
        <v>23.470784732490003</v>
      </c>
    </row>
    <row r="73" spans="1:8" x14ac:dyDescent="0.3">
      <c r="A73" s="83" t="s">
        <v>22</v>
      </c>
      <c r="B73" s="19" t="s">
        <v>12</v>
      </c>
      <c r="C73" s="31" t="s">
        <v>12</v>
      </c>
      <c r="D73" s="31" t="s">
        <v>12</v>
      </c>
      <c r="E73" s="31" t="s">
        <v>13</v>
      </c>
      <c r="F73" s="32" t="s">
        <v>13</v>
      </c>
      <c r="G73" s="51" t="s">
        <v>12</v>
      </c>
      <c r="H73" s="71" t="s">
        <v>12</v>
      </c>
    </row>
    <row r="74" spans="1:8" x14ac:dyDescent="0.3">
      <c r="A74" s="18" t="s">
        <v>23</v>
      </c>
      <c r="B74" s="34">
        <v>325.99</v>
      </c>
      <c r="C74" s="31" t="s">
        <v>13</v>
      </c>
      <c r="D74" s="31" t="s">
        <v>13</v>
      </c>
      <c r="E74" s="31">
        <v>395.4</v>
      </c>
      <c r="F74" s="32">
        <v>394.55</v>
      </c>
      <c r="G74" s="51">
        <f t="shared" si="14"/>
        <v>-0.21497218007080221</v>
      </c>
      <c r="H74" s="71">
        <f t="shared" ref="H74:H82" si="16">F74/B74*100-100</f>
        <v>21.031319979140477</v>
      </c>
    </row>
    <row r="75" spans="1:8" x14ac:dyDescent="0.3">
      <c r="A75" s="18" t="s">
        <v>24</v>
      </c>
      <c r="B75" s="84">
        <v>347.54</v>
      </c>
      <c r="C75" s="31">
        <v>416.69</v>
      </c>
      <c r="D75" s="31">
        <v>424.33</v>
      </c>
      <c r="E75" s="31">
        <v>418.65</v>
      </c>
      <c r="F75" s="32">
        <v>446.18</v>
      </c>
      <c r="G75" s="51">
        <f t="shared" si="14"/>
        <v>6.5758987220828828</v>
      </c>
      <c r="H75" s="71">
        <f t="shared" si="16"/>
        <v>28.382344478333437</v>
      </c>
    </row>
    <row r="76" spans="1:8" x14ac:dyDescent="0.3">
      <c r="A76" s="18" t="s">
        <v>25</v>
      </c>
      <c r="B76" s="34">
        <v>372.87</v>
      </c>
      <c r="C76" s="31">
        <v>420.24</v>
      </c>
      <c r="D76" s="31">
        <v>428.55</v>
      </c>
      <c r="E76" s="31">
        <v>420.31</v>
      </c>
      <c r="F76" s="32">
        <v>440</v>
      </c>
      <c r="G76" s="51">
        <f t="shared" si="14"/>
        <v>4.6846375294425542</v>
      </c>
      <c r="H76" s="71">
        <f t="shared" si="16"/>
        <v>18.003593745809525</v>
      </c>
    </row>
    <row r="77" spans="1:8" x14ac:dyDescent="0.3">
      <c r="A77" s="23" t="s">
        <v>26</v>
      </c>
      <c r="B77" s="37">
        <v>344.01</v>
      </c>
      <c r="C77" s="38">
        <v>413.39</v>
      </c>
      <c r="D77" s="38">
        <v>418.62</v>
      </c>
      <c r="E77" s="38">
        <v>412.58</v>
      </c>
      <c r="F77" s="39">
        <v>437.55</v>
      </c>
      <c r="G77" s="70">
        <f t="shared" si="14"/>
        <v>6.052159581172134</v>
      </c>
      <c r="H77" s="72">
        <f t="shared" si="16"/>
        <v>27.191070027034115</v>
      </c>
    </row>
    <row r="78" spans="1:8" x14ac:dyDescent="0.3">
      <c r="A78" s="18" t="s">
        <v>27</v>
      </c>
      <c r="B78" s="34" t="s">
        <v>13</v>
      </c>
      <c r="C78" s="31" t="s">
        <v>13</v>
      </c>
      <c r="D78" s="31" t="s">
        <v>12</v>
      </c>
      <c r="E78" s="31" t="s">
        <v>13</v>
      </c>
      <c r="F78" s="32" t="s">
        <v>13</v>
      </c>
      <c r="G78" s="71" t="s">
        <v>12</v>
      </c>
      <c r="H78" s="71" t="s">
        <v>12</v>
      </c>
    </row>
    <row r="79" spans="1:8" x14ac:dyDescent="0.3">
      <c r="A79" s="18" t="s">
        <v>28</v>
      </c>
      <c r="B79" s="34">
        <v>282.62</v>
      </c>
      <c r="C79" s="85">
        <v>316.45999999999998</v>
      </c>
      <c r="D79" s="85">
        <v>332.52</v>
      </c>
      <c r="E79" s="85">
        <v>315.10000000000002</v>
      </c>
      <c r="F79" s="86">
        <v>368.39</v>
      </c>
      <c r="G79" s="51">
        <f t="shared" si="14"/>
        <v>16.912091399555678</v>
      </c>
      <c r="H79" s="71">
        <f t="shared" si="16"/>
        <v>30.348170688557076</v>
      </c>
    </row>
    <row r="80" spans="1:8" x14ac:dyDescent="0.3">
      <c r="A80" s="18" t="s">
        <v>29</v>
      </c>
      <c r="B80" s="34">
        <v>292.56</v>
      </c>
      <c r="C80" s="31">
        <v>309.31</v>
      </c>
      <c r="D80" s="31">
        <v>323.79000000000002</v>
      </c>
      <c r="E80" s="31">
        <v>335.52</v>
      </c>
      <c r="F80" s="32">
        <v>388.32</v>
      </c>
      <c r="G80" s="51">
        <f t="shared" si="14"/>
        <v>15.736766809728195</v>
      </c>
      <c r="H80" s="71">
        <f t="shared" si="16"/>
        <v>32.731747333880236</v>
      </c>
    </row>
    <row r="81" spans="1:8" x14ac:dyDescent="0.3">
      <c r="A81" s="18" t="s">
        <v>38</v>
      </c>
      <c r="B81" s="80" t="s">
        <v>13</v>
      </c>
      <c r="C81" s="31" t="s">
        <v>13</v>
      </c>
      <c r="D81" s="31" t="s">
        <v>13</v>
      </c>
      <c r="E81" s="31" t="s">
        <v>13</v>
      </c>
      <c r="F81" s="32" t="s">
        <v>13</v>
      </c>
      <c r="G81" s="51" t="s">
        <v>12</v>
      </c>
      <c r="H81" s="71" t="s">
        <v>12</v>
      </c>
    </row>
    <row r="82" spans="1:8" x14ac:dyDescent="0.3">
      <c r="A82" s="23" t="s">
        <v>30</v>
      </c>
      <c r="B82" s="87">
        <v>288.39999999999998</v>
      </c>
      <c r="C82" s="88">
        <v>321.16000000000003</v>
      </c>
      <c r="D82" s="88">
        <v>331.18</v>
      </c>
      <c r="E82" s="88">
        <v>327.04000000000002</v>
      </c>
      <c r="F82" s="89">
        <v>370.5</v>
      </c>
      <c r="G82" s="28">
        <f>F82/E82*100-100</f>
        <v>13.288894324853231</v>
      </c>
      <c r="H82" s="72">
        <f t="shared" si="16"/>
        <v>28.467406380027768</v>
      </c>
    </row>
    <row r="83" spans="1:8" x14ac:dyDescent="0.3">
      <c r="A83" s="90" t="s">
        <v>31</v>
      </c>
      <c r="B83" s="91">
        <v>342.01</v>
      </c>
      <c r="C83" s="92">
        <v>404.37</v>
      </c>
      <c r="D83" s="92">
        <v>412.8</v>
      </c>
      <c r="E83" s="92">
        <v>406.4</v>
      </c>
      <c r="F83" s="92">
        <v>434.36</v>
      </c>
      <c r="G83" s="93">
        <f>F83/E83*100-100</f>
        <v>6.8799212598425328</v>
      </c>
      <c r="H83" s="94">
        <f>(F83/B83-1)*100</f>
        <v>27.002134440513448</v>
      </c>
    </row>
    <row r="84" spans="1:8" x14ac:dyDescent="0.3">
      <c r="A84" s="95" t="s">
        <v>39</v>
      </c>
      <c r="B84" s="96">
        <v>340.2</v>
      </c>
      <c r="C84" s="96">
        <v>401.04</v>
      </c>
      <c r="D84" s="96">
        <v>411.71</v>
      </c>
      <c r="E84" s="96">
        <v>414.96</v>
      </c>
      <c r="F84" s="96">
        <v>435.18</v>
      </c>
      <c r="G84" s="97">
        <f>F84/E84*100-100</f>
        <v>4.8727588201272596</v>
      </c>
      <c r="H84" s="98">
        <f>(F84/B84-1)*100</f>
        <v>27.918871252204603</v>
      </c>
    </row>
    <row r="85" spans="1:8" x14ac:dyDescent="0.3">
      <c r="A85" s="99"/>
      <c r="C85" s="99"/>
      <c r="D85" s="99"/>
      <c r="E85" s="99"/>
      <c r="F85" s="99"/>
      <c r="G85" s="99"/>
      <c r="H85" s="99"/>
    </row>
    <row r="86" spans="1:8" x14ac:dyDescent="0.3">
      <c r="A86" s="100" t="s">
        <v>40</v>
      </c>
      <c r="B86" s="100"/>
      <c r="C86" s="100"/>
      <c r="D86" s="100"/>
      <c r="E86" s="100"/>
      <c r="F86" s="100"/>
      <c r="G86" s="100"/>
      <c r="H86" s="101"/>
    </row>
    <row r="87" spans="1:8" x14ac:dyDescent="0.3">
      <c r="A87" s="102" t="s">
        <v>41</v>
      </c>
      <c r="B87" s="100"/>
      <c r="C87" s="100"/>
      <c r="D87" s="100"/>
      <c r="E87" s="100"/>
      <c r="F87" s="100"/>
      <c r="G87" s="100"/>
      <c r="H87" s="101"/>
    </row>
    <row r="88" spans="1:8" x14ac:dyDescent="0.3">
      <c r="A88" s="100" t="s">
        <v>42</v>
      </c>
      <c r="B88" s="100"/>
      <c r="C88" s="100"/>
      <c r="D88" s="100"/>
      <c r="E88" s="100"/>
      <c r="F88" s="100"/>
      <c r="G88" s="100"/>
      <c r="H88" s="101"/>
    </row>
    <row r="89" spans="1:8" x14ac:dyDescent="0.3">
      <c r="A89" s="100" t="s">
        <v>43</v>
      </c>
      <c r="B89" s="100"/>
      <c r="C89" s="100"/>
      <c r="D89" s="100"/>
      <c r="E89" s="100"/>
      <c r="F89" s="100"/>
      <c r="G89" s="100"/>
      <c r="H89" s="103"/>
    </row>
    <row r="90" spans="1:8" x14ac:dyDescent="0.3">
      <c r="A90" s="104"/>
      <c r="B90" s="38"/>
      <c r="C90" s="38"/>
      <c r="D90" s="38"/>
      <c r="E90" s="38"/>
    </row>
    <row r="91" spans="1:8" x14ac:dyDescent="0.3">
      <c r="A91" s="104"/>
      <c r="B91" s="38"/>
      <c r="C91" s="38"/>
      <c r="D91" s="38"/>
      <c r="E91" s="38"/>
    </row>
    <row r="92" spans="1:8" x14ac:dyDescent="0.3">
      <c r="A92" s="100"/>
      <c r="B92" s="105"/>
      <c r="C92" s="105"/>
      <c r="D92" s="105"/>
      <c r="E92" s="105"/>
      <c r="F92" s="106" t="s">
        <v>44</v>
      </c>
    </row>
    <row r="93" spans="1:8" x14ac:dyDescent="0.3">
      <c r="F93" s="106" t="s">
        <v>45</v>
      </c>
    </row>
  </sheetData>
  <mergeCells count="9">
    <mergeCell ref="A26:H26"/>
    <mergeCell ref="A43:H43"/>
    <mergeCell ref="A63:H63"/>
    <mergeCell ref="A2:H2"/>
    <mergeCell ref="A4:A5"/>
    <mergeCell ref="B4:C4"/>
    <mergeCell ref="D4:F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2025-01-22T11:51:26Z</dcterms:created>
  <dcterms:modified xsi:type="dcterms:W3CDTF">2025-01-22T11:51:48Z</dcterms:modified>
</cp:coreProperties>
</file>