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2\"/>
    </mc:Choice>
  </mc:AlternateContent>
  <xr:revisionPtr revIDLastSave="0" documentId="13_ncr:1_{AE7D68A2-631E-4B47-BF74-773D5484F995}" xr6:coauthVersionLast="47" xr6:coauthVersionMax="47" xr10:uidLastSave="{00000000-0000-0000-0000-000000000000}"/>
  <bookViews>
    <workbookView xWindow="-108" yWindow="-108" windowWidth="23256" windowHeight="12456" xr2:uid="{F01496D4-F964-4F29-B245-51E43A34D4BF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H82" i="1"/>
  <c r="G82" i="1"/>
  <c r="H81" i="1"/>
  <c r="G81" i="1"/>
  <c r="H79" i="1"/>
  <c r="G79" i="1"/>
  <c r="H78" i="1"/>
  <c r="G78" i="1"/>
  <c r="H76" i="1"/>
  <c r="G76" i="1"/>
  <c r="H75" i="1"/>
  <c r="G75" i="1"/>
  <c r="H74" i="1"/>
  <c r="G74" i="1"/>
  <c r="H73" i="1"/>
  <c r="H71" i="1"/>
  <c r="G71" i="1"/>
  <c r="H69" i="1"/>
  <c r="G69" i="1"/>
  <c r="H68" i="1"/>
  <c r="G68" i="1"/>
  <c r="H66" i="1"/>
  <c r="G66" i="1"/>
  <c r="H64" i="1"/>
  <c r="G64" i="1"/>
  <c r="H61" i="1"/>
  <c r="G61" i="1"/>
  <c r="H60" i="1"/>
  <c r="G60" i="1"/>
  <c r="H59" i="1"/>
  <c r="G59" i="1"/>
  <c r="H58" i="1"/>
  <c r="G58" i="1"/>
  <c r="H57" i="1"/>
  <c r="G57" i="1"/>
  <c r="H56" i="1"/>
  <c r="G56" i="1"/>
  <c r="H54" i="1"/>
  <c r="G54" i="1"/>
  <c r="H53" i="1"/>
  <c r="G53" i="1"/>
  <c r="H52" i="1"/>
  <c r="G52" i="1"/>
  <c r="H50" i="1"/>
  <c r="G50" i="1"/>
  <c r="H48" i="1"/>
  <c r="H47" i="1"/>
  <c r="G47" i="1"/>
  <c r="H46" i="1"/>
  <c r="H41" i="1"/>
  <c r="G41" i="1"/>
  <c r="H40" i="1"/>
  <c r="H37" i="1"/>
  <c r="G37" i="1"/>
  <c r="G36" i="1"/>
  <c r="H35" i="1"/>
  <c r="G35" i="1"/>
  <c r="H34" i="1"/>
  <c r="H33" i="1"/>
  <c r="G33" i="1"/>
  <c r="G32" i="1"/>
  <c r="H31" i="1"/>
  <c r="G31" i="1"/>
  <c r="H29" i="1"/>
  <c r="G29" i="1"/>
  <c r="H24" i="1"/>
  <c r="G24" i="1"/>
  <c r="H23" i="1"/>
  <c r="G23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<sst xmlns="http://schemas.openxmlformats.org/spreadsheetml/2006/main" count="265" uniqueCount="46">
  <si>
    <t xml:space="preserve">Galvijų supirkimo kainos Lietuvos įmonėse 2024 m. 51–2025 m. 2 sav., EUR/100 kg skerdenų (be PVM)  </t>
  </si>
  <si>
    <t>Kategorija pagal
raumeningumą</t>
  </si>
  <si>
    <t>Pokytis %</t>
  </si>
  <si>
    <t>2 sav.
(01 08–14)</t>
  </si>
  <si>
    <t>51 sav.
(12 16–22)</t>
  </si>
  <si>
    <t>52 sav.
(12 23–29)</t>
  </si>
  <si>
    <t>1 sav.
(12 30–2025 01 05)</t>
  </si>
  <si>
    <t>2 sav.
(01 06–12)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</si>
  <si>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</si>
  <si>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</si>
  <si>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</si>
  <si>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</si>
  <si>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</si>
  <si>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</si>
  <si>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</si>
  <si>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</si>
  <si>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</si>
  <si>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</si>
  <si>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</si>
  <si>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</si>
  <si>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</si>
  <si>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</si>
  <si>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</si>
  <si>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</si>
  <si>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</si>
  <si>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</si>
  <si>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</si>
  <si>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</si>
  <si>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</si>
  <si>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</si>
  <si>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</si>
  <si>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</si>
  <si>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</si>
  <si>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</si>
  <si>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</si>
  <si>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O4</t>
  </si>
  <si>
    <t>O5</t>
  </si>
  <si>
    <t>Telyčios (E):</t>
  </si>
  <si>
    <t>P4</t>
  </si>
  <si>
    <t>Vidutinė A-Z</t>
  </si>
  <si>
    <t>Pastabos:</t>
  </si>
  <si>
    <t>● - konfidencialūs duomenys</t>
  </si>
  <si>
    <t>* lyginant 2025 m. 2 savaitę su 2025 m. 1 savaite</t>
  </si>
  <si>
    <t>** lyginant 2025 m. 2 savaitę su 2024 m. 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</si>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</sst>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right" vertical="center" wrapText="1" indent="1"/>
    </xf>
    <xf numFmtId="2" fontId="7" fillId="0" borderId="10" xfId="1" applyNumberFormat="1" applyFont="1" applyBorder="1" applyAlignment="1">
      <alignment horizontal="right" vertical="center" wrapText="1" indent="1"/>
    </xf>
    <xf numFmtId="2" fontId="7" fillId="0" borderId="12" xfId="1" applyNumberFormat="1" applyFont="1" applyBorder="1" applyAlignment="1">
      <alignment horizontal="right" vertical="center" wrapText="1" indent="1"/>
    </xf>
    <xf numFmtId="2" fontId="8" fillId="0" borderId="10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13" xfId="1" applyNumberFormat="1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1" xfId="1" applyNumberFormat="1" applyFont="1" applyBorder="1" applyAlignment="1">
      <alignment horizontal="right" vertical="center" wrapText="1" indent="1"/>
    </xf>
    <xf numFmtId="0" fontId="11" fillId="0" borderId="0" xfId="1" applyFont="1" applyAlignment="1">
      <alignment horizontal="right" vertical="center" wrapText="1" indent="1"/>
    </xf>
    <xf numFmtId="2" fontId="11" fillId="0" borderId="0" xfId="1" applyNumberFormat="1" applyFont="1" applyAlignment="1">
      <alignment horizontal="right" vertical="center" wrapText="1" indent="1"/>
    </xf>
    <xf numFmtId="0" fontId="11" fillId="0" borderId="13" xfId="1" applyFont="1" applyBorder="1" applyAlignment="1">
      <alignment horizontal="right" vertical="center" wrapText="1" indent="1"/>
    </xf>
    <xf numFmtId="2" fontId="12" fillId="0" borderId="0" xfId="0" quotePrefix="1" applyNumberFormat="1" applyFont="1" applyAlignment="1">
      <alignment horizontal="right" vertical="center" indent="1"/>
    </xf>
    <xf numFmtId="2" fontId="13" fillId="0" borderId="0" xfId="0" quotePrefix="1" applyNumberFormat="1" applyFont="1" applyAlignment="1">
      <alignment horizontal="right" vertical="center" indent="1"/>
    </xf>
    <xf numFmtId="2" fontId="8" fillId="0" borderId="11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1" xfId="0" applyNumberFormat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16" fillId="0" borderId="11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6" fillId="0" borderId="15" xfId="0" applyFont="1" applyBorder="1" applyAlignment="1">
      <alignment horizontal="right" vertical="center" wrapText="1" indent="1"/>
    </xf>
    <xf numFmtId="2" fontId="7" fillId="0" borderId="15" xfId="1" applyNumberFormat="1" applyFont="1" applyBorder="1" applyAlignment="1">
      <alignment horizontal="right" vertical="center" wrapText="1" indent="1"/>
    </xf>
    <xf numFmtId="2" fontId="17" fillId="0" borderId="15" xfId="1" applyNumberFormat="1" applyFont="1" applyBorder="1" applyAlignment="1">
      <alignment horizontal="right" vertical="center" wrapText="1" indent="1"/>
    </xf>
    <xf numFmtId="2" fontId="17" fillId="0" borderId="16" xfId="1" applyNumberFormat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2" fillId="2" borderId="18" xfId="0" applyNumberFormat="1" applyFont="1" applyFill="1" applyBorder="1" applyAlignment="1">
      <alignment horizontal="right" vertical="center" wrapText="1" indent="1"/>
    </xf>
    <xf numFmtId="2" fontId="12" fillId="2" borderId="18" xfId="0" applyNumberFormat="1" applyFont="1" applyFill="1" applyBorder="1" applyAlignment="1">
      <alignment horizontal="right" vertical="center" indent="1"/>
    </xf>
    <xf numFmtId="2" fontId="12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2" fontId="8" fillId="0" borderId="12" xfId="0" quotePrefix="1" applyNumberFormat="1" applyFont="1" applyBorder="1" applyAlignment="1">
      <alignment horizontal="right" vertical="center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2" fontId="8" fillId="0" borderId="13" xfId="0" quotePrefix="1" applyNumberFormat="1" applyFont="1" applyBorder="1" applyAlignment="1">
      <alignment horizontal="right" vertical="center" indent="1"/>
    </xf>
    <xf numFmtId="0" fontId="7" fillId="0" borderId="11" xfId="1" applyFont="1" applyBorder="1" applyAlignment="1">
      <alignment horizontal="right" vertical="center" wrapText="1" indent="1"/>
    </xf>
    <xf numFmtId="0" fontId="17" fillId="0" borderId="11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2" fillId="0" borderId="11" xfId="0" quotePrefix="1" applyNumberFormat="1" applyFont="1" applyBorder="1" applyAlignment="1">
      <alignment horizontal="right" vertical="center" indent="1"/>
    </xf>
    <xf numFmtId="2" fontId="12" fillId="0" borderId="13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8" fillId="0" borderId="15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2" fontId="12" fillId="2" borderId="18" xfId="0" quotePrefix="1" applyNumberFormat="1" applyFont="1" applyFill="1" applyBorder="1" applyAlignment="1">
      <alignment horizontal="right" vertical="center" indent="1"/>
    </xf>
    <xf numFmtId="2" fontId="7" fillId="0" borderId="21" xfId="1" applyNumberFormat="1" applyFont="1" applyBorder="1" applyAlignment="1">
      <alignment horizontal="right" vertical="center" wrapText="1" indent="1"/>
    </xf>
    <xf numFmtId="2" fontId="15" fillId="0" borderId="10" xfId="0" quotePrefix="1" applyNumberFormat="1" applyFont="1" applyBorder="1" applyAlignment="1">
      <alignment horizontal="right" vertical="center" indent="1"/>
    </xf>
    <xf numFmtId="0" fontId="18" fillId="0" borderId="0" xfId="1" applyFont="1" applyAlignment="1">
      <alignment horizontal="center" wrapText="1"/>
    </xf>
    <xf numFmtId="2" fontId="17" fillId="0" borderId="11" xfId="1" applyNumberFormat="1" applyFont="1" applyBorder="1" applyAlignment="1">
      <alignment horizontal="right" vertical="center" wrapText="1" indent="1"/>
    </xf>
    <xf numFmtId="2" fontId="17" fillId="0" borderId="13" xfId="1" applyNumberFormat="1" applyFont="1" applyBorder="1" applyAlignment="1">
      <alignment horizontal="right" vertical="center" wrapText="1" indent="1"/>
    </xf>
    <xf numFmtId="2" fontId="8" fillId="0" borderId="11" xfId="1" quotePrefix="1" applyNumberFormat="1" applyFont="1" applyBorder="1" applyAlignment="1">
      <alignment horizontal="right" vertical="center" wrapText="1" indent="1"/>
    </xf>
    <xf numFmtId="2" fontId="8" fillId="0" borderId="11" xfId="0" applyNumberFormat="1" applyFont="1" applyBorder="1" applyAlignment="1">
      <alignment horizontal="right" vertical="center" wrapText="1" indent="1"/>
    </xf>
    <xf numFmtId="2" fontId="17" fillId="0" borderId="0" xfId="1" quotePrefix="1" applyNumberFormat="1" applyFont="1" applyAlignment="1">
      <alignment horizontal="right" vertical="center" wrapText="1" indent="1"/>
    </xf>
    <xf numFmtId="2" fontId="19" fillId="0" borderId="0" xfId="1" quotePrefix="1" applyNumberFormat="1" applyFont="1" applyAlignment="1">
      <alignment horizontal="right" vertical="center" wrapText="1" indent="1"/>
    </xf>
    <xf numFmtId="2" fontId="19" fillId="0" borderId="0" xfId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7" fillId="0" borderId="0" xfId="1" applyNumberFormat="1" applyFont="1" applyAlignment="1">
      <alignment horizontal="right" vertical="center" wrapText="1" indent="1"/>
    </xf>
    <xf numFmtId="2" fontId="16" fillId="2" borderId="22" xfId="0" applyNumberFormat="1" applyFont="1" applyFill="1" applyBorder="1" applyAlignment="1">
      <alignment horizontal="right" vertical="center" wrapText="1" indent="1"/>
    </xf>
    <xf numFmtId="2" fontId="12" fillId="2" borderId="17" xfId="0" quotePrefix="1" applyNumberFormat="1" applyFont="1" applyFill="1" applyBorder="1" applyAlignment="1">
      <alignment horizontal="right" vertical="center" indent="1"/>
    </xf>
    <xf numFmtId="2" fontId="14" fillId="0" borderId="10" xfId="0" applyNumberFormat="1" applyFont="1" applyBorder="1" applyAlignment="1">
      <alignment horizontal="right" vertical="center" wrapText="1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7" fillId="3" borderId="11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20" fillId="0" borderId="11" xfId="0" applyNumberFormat="1" applyFont="1" applyBorder="1" applyAlignment="1">
      <alignment horizontal="right" vertical="center" wrapText="1" indent="1"/>
    </xf>
    <xf numFmtId="2" fontId="20" fillId="0" borderId="0" xfId="0" applyNumberFormat="1" applyFont="1" applyAlignment="1">
      <alignment horizontal="right" vertical="center" wrapText="1" indent="1"/>
    </xf>
    <xf numFmtId="2" fontId="20" fillId="0" borderId="13" xfId="0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8" fillId="0" borderId="11" xfId="0" applyNumberFormat="1" applyFont="1" applyBorder="1" applyAlignment="1">
      <alignment horizontal="right" vertical="center" indent="1"/>
    </xf>
    <xf numFmtId="2" fontId="22" fillId="0" borderId="0" xfId="0" applyNumberFormat="1" applyFont="1" applyAlignment="1">
      <alignment horizontal="right" vertical="center" wrapText="1" indent="1"/>
    </xf>
    <xf numFmtId="2" fontId="22" fillId="0" borderId="13" xfId="0" applyNumberFormat="1" applyFont="1" applyBorder="1" applyAlignment="1">
      <alignment horizontal="right" vertical="center" wrapText="1" indent="1"/>
    </xf>
    <xf numFmtId="2" fontId="16" fillId="0" borderId="14" xfId="0" quotePrefix="1" applyNumberFormat="1" applyFont="1" applyBorder="1" applyAlignment="1">
      <alignment horizontal="right" vertical="center" wrapText="1" indent="1"/>
    </xf>
    <xf numFmtId="2" fontId="16" fillId="0" borderId="9" xfId="0" applyNumberFormat="1" applyFont="1" applyBorder="1" applyAlignment="1">
      <alignment horizontal="right" vertical="center" wrapText="1" indent="1"/>
    </xf>
    <xf numFmtId="2" fontId="16" fillId="0" borderId="23" xfId="0" applyNumberFormat="1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2" fontId="16" fillId="2" borderId="26" xfId="0" applyNumberFormat="1" applyFont="1" applyFill="1" applyBorder="1" applyAlignment="1">
      <alignment horizontal="right" vertical="center" wrapText="1" indent="1"/>
    </xf>
    <xf numFmtId="2" fontId="12" fillId="2" borderId="25" xfId="0" applyNumberFormat="1" applyFont="1" applyFill="1" applyBorder="1" applyAlignment="1">
      <alignment horizontal="right" vertical="center" indent="1"/>
    </xf>
    <xf numFmtId="2" fontId="12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2" fillId="4" borderId="28" xfId="0" applyNumberFormat="1" applyFont="1" applyFill="1" applyBorder="1" applyAlignment="1">
      <alignment horizontal="right" vertical="center" wrapText="1" indent="1"/>
    </xf>
    <xf numFmtId="2" fontId="12" fillId="4" borderId="28" xfId="0" applyNumberFormat="1" applyFont="1" applyFill="1" applyBorder="1" applyAlignment="1">
      <alignment horizontal="right" vertical="center" indent="1"/>
    </xf>
    <xf numFmtId="2" fontId="12" fillId="4" borderId="29" xfId="0" applyNumberFormat="1" applyFont="1" applyFill="1" applyBorder="1" applyAlignment="1">
      <alignment horizontal="right" vertical="center" indent="1"/>
    </xf>
    <xf numFmtId="0" fontId="8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2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</cellXfs>
  <cellStyles count="3">
    <cellStyle name="Normal" xfId="0" builtinId="0"/>
    <cellStyle name="Normal 2" xfId="1" xr:uid="{11EB5B20-76DE-4421-A5BB-A84535C0D254}"/>
    <cellStyle name="Normal_Sheet1 2" xfId="2" xr:uid="{0EAC77CF-A4FF-4671-A2C3-6CABF82DEA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3C63-C189-4CC8-A1BD-647DA085D087}">
  <dimension ref="A2:H92"/>
  <sheetViews>
    <sheetView showGridLines="0" tabSelected="1" workbookViewId="0">
      <selection activeCell="N15" sqref="N15"/>
    </sheetView>
  </sheetViews>
  <sheetFormatPr defaultRowHeight="14.4" x14ac:dyDescent="0.3"/>
  <cols>
    <col min="1" max="1" width="11.6640625" customWidth="1"/>
    <col min="2" max="2" width="10.6640625" customWidth="1"/>
    <col min="3" max="3" width="12.21875" customWidth="1"/>
    <col min="4" max="4" width="11.5546875" customWidth="1"/>
    <col min="5" max="5" width="10.33203125" customWidth="1"/>
    <col min="6" max="6" width="10.44140625" customWidth="1"/>
    <col min="8" max="8" width="9.88671875" customWidth="1"/>
  </cols>
  <sheetData>
    <row r="2" spans="1:8" ht="30" customHeight="1" x14ac:dyDescent="0.3">
      <c r="A2" s="108" t="s">
        <v>0</v>
      </c>
      <c r="B2" s="108"/>
      <c r="C2" s="108"/>
      <c r="D2" s="108"/>
      <c r="E2" s="108"/>
      <c r="F2" s="108"/>
      <c r="G2" s="108"/>
      <c r="H2" s="108"/>
    </row>
    <row r="4" spans="1:8" x14ac:dyDescent="0.3">
      <c r="A4" s="1" t="s">
        <v>1</v>
      </c>
      <c r="B4" s="2">
        <v>2024</v>
      </c>
      <c r="C4" s="3"/>
      <c r="D4" s="3"/>
      <c r="E4" s="4">
        <v>2025</v>
      </c>
      <c r="F4" s="5"/>
      <c r="G4" s="3" t="s">
        <v>2</v>
      </c>
      <c r="H4" s="3"/>
    </row>
    <row r="5" spans="1:8" ht="36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 t="s">
        <v>12</v>
      </c>
      <c r="C7" s="14" t="s">
        <v>13</v>
      </c>
      <c r="D7" s="14" t="s">
        <v>12</v>
      </c>
      <c r="E7" s="14" t="s">
        <v>12</v>
      </c>
      <c r="F7" s="15" t="s">
        <v>13</v>
      </c>
      <c r="G7" s="16" t="s">
        <v>12</v>
      </c>
      <c r="H7" s="16" t="s">
        <v>12</v>
      </c>
    </row>
    <row r="8" spans="1:8" x14ac:dyDescent="0.3">
      <c r="A8" s="17" t="s">
        <v>14</v>
      </c>
      <c r="B8" s="13">
        <v>403.5</v>
      </c>
      <c r="C8" s="18">
        <v>481.91</v>
      </c>
      <c r="D8" s="19">
        <v>466.7</v>
      </c>
      <c r="E8" s="19">
        <v>479.79</v>
      </c>
      <c r="F8" s="20">
        <v>467.5</v>
      </c>
      <c r="G8" s="21">
        <f>F8/E8*100-100</f>
        <v>-2.5615373392525953</v>
      </c>
      <c r="H8" s="21">
        <f t="shared" ref="H8:H16" si="0">(F8/B8-1)*100</f>
        <v>15.861214374225518</v>
      </c>
    </row>
    <row r="9" spans="1:8" x14ac:dyDescent="0.3">
      <c r="A9" s="17" t="s">
        <v>15</v>
      </c>
      <c r="B9" s="13" t="s">
        <v>13</v>
      </c>
      <c r="C9" s="19">
        <v>458.46</v>
      </c>
      <c r="D9" s="19" t="s">
        <v>13</v>
      </c>
      <c r="E9" s="19">
        <v>451.82</v>
      </c>
      <c r="F9" s="20">
        <v>469.55</v>
      </c>
      <c r="G9" s="21">
        <f>F9/E9*100-100</f>
        <v>3.924129077951406</v>
      </c>
      <c r="H9" s="21" t="s">
        <v>12</v>
      </c>
    </row>
    <row r="10" spans="1:8" x14ac:dyDescent="0.3">
      <c r="A10" s="22" t="s">
        <v>16</v>
      </c>
      <c r="B10" s="23">
        <v>399.56</v>
      </c>
      <c r="C10" s="24">
        <v>477.48</v>
      </c>
      <c r="D10" s="24">
        <v>468.36</v>
      </c>
      <c r="E10" s="25">
        <v>469.1</v>
      </c>
      <c r="F10" s="26">
        <v>468.38</v>
      </c>
      <c r="G10" s="27">
        <f>F10/E10*100-100</f>
        <v>-0.15348539756982404</v>
      </c>
      <c r="H10" s="28">
        <f t="shared" si="0"/>
        <v>17.223946340975061</v>
      </c>
    </row>
    <row r="11" spans="1:8" x14ac:dyDescent="0.3">
      <c r="A11" s="17" t="s">
        <v>17</v>
      </c>
      <c r="B11" s="29" t="s">
        <v>13</v>
      </c>
      <c r="C11" s="30">
        <v>432.2</v>
      </c>
      <c r="D11" s="30" t="s">
        <v>13</v>
      </c>
      <c r="E11" s="30" t="s">
        <v>12</v>
      </c>
      <c r="F11" s="31" t="s">
        <v>13</v>
      </c>
      <c r="G11" s="21" t="s">
        <v>12</v>
      </c>
      <c r="H11" s="32" t="s">
        <v>12</v>
      </c>
    </row>
    <row r="12" spans="1:8" x14ac:dyDescent="0.3">
      <c r="A12" s="17" t="s">
        <v>18</v>
      </c>
      <c r="B12" s="33">
        <v>404.21</v>
      </c>
      <c r="C12" s="18">
        <v>478.24</v>
      </c>
      <c r="D12" s="18">
        <v>451.88</v>
      </c>
      <c r="E12" s="18">
        <v>489.85</v>
      </c>
      <c r="F12" s="34">
        <v>473.64</v>
      </c>
      <c r="G12" s="21">
        <f>F12/E12*100-100</f>
        <v>-3.3091762784525969</v>
      </c>
      <c r="H12" s="21">
        <f t="shared" si="0"/>
        <v>17.176715073847749</v>
      </c>
    </row>
    <row r="13" spans="1:8" x14ac:dyDescent="0.3">
      <c r="A13" s="17" t="s">
        <v>19</v>
      </c>
      <c r="B13" s="33">
        <v>393.11</v>
      </c>
      <c r="C13" s="19">
        <v>482.73</v>
      </c>
      <c r="D13" s="19">
        <v>463.21</v>
      </c>
      <c r="E13" s="19">
        <v>474.39</v>
      </c>
      <c r="F13" s="20">
        <v>473.01</v>
      </c>
      <c r="G13" s="21">
        <f>F13/E13*100-100</f>
        <v>-0.29089989249351333</v>
      </c>
      <c r="H13" s="21">
        <f t="shared" si="0"/>
        <v>20.325099844827133</v>
      </c>
    </row>
    <row r="14" spans="1:8" x14ac:dyDescent="0.3">
      <c r="A14" s="17" t="s">
        <v>20</v>
      </c>
      <c r="B14" s="13" t="s">
        <v>13</v>
      </c>
      <c r="C14" s="30" t="s">
        <v>13</v>
      </c>
      <c r="D14" s="30" t="s">
        <v>12</v>
      </c>
      <c r="E14" s="30" t="s">
        <v>13</v>
      </c>
      <c r="F14" s="31">
        <v>473.38</v>
      </c>
      <c r="G14" s="21" t="s">
        <v>12</v>
      </c>
      <c r="H14" s="21" t="s">
        <v>12</v>
      </c>
    </row>
    <row r="15" spans="1:8" x14ac:dyDescent="0.3">
      <c r="A15" s="22" t="s">
        <v>21</v>
      </c>
      <c r="B15" s="35">
        <v>397.75</v>
      </c>
      <c r="C15" s="36">
        <v>478.48</v>
      </c>
      <c r="D15" s="36">
        <v>457.55</v>
      </c>
      <c r="E15" s="36">
        <v>478.11</v>
      </c>
      <c r="F15" s="37">
        <v>472.43</v>
      </c>
      <c r="G15" s="27">
        <f>F15/E15*100-100</f>
        <v>-1.1880111271464671</v>
      </c>
      <c r="H15" s="28">
        <f t="shared" si="0"/>
        <v>18.775612822124454</v>
      </c>
    </row>
    <row r="16" spans="1:8" x14ac:dyDescent="0.3">
      <c r="A16" s="17" t="s">
        <v>22</v>
      </c>
      <c r="B16" s="33">
        <v>334.4</v>
      </c>
      <c r="C16" s="30">
        <v>438.9</v>
      </c>
      <c r="D16" s="30" t="s">
        <v>13</v>
      </c>
      <c r="E16" s="30">
        <v>414.18</v>
      </c>
      <c r="F16" s="31">
        <v>408.53</v>
      </c>
      <c r="G16" s="32">
        <f>F16/E16*100-100</f>
        <v>-1.364141194649676</v>
      </c>
      <c r="H16" s="32">
        <f t="shared" si="0"/>
        <v>22.168062200956928</v>
      </c>
    </row>
    <row r="17" spans="1:8" x14ac:dyDescent="0.3">
      <c r="A17" s="17" t="s">
        <v>23</v>
      </c>
      <c r="B17" s="33">
        <v>373.52</v>
      </c>
      <c r="C17" s="30">
        <v>449.75</v>
      </c>
      <c r="D17" s="30">
        <v>448.42</v>
      </c>
      <c r="E17" s="30">
        <v>464.49</v>
      </c>
      <c r="F17" s="31">
        <v>449.6</v>
      </c>
      <c r="G17" s="21">
        <f t="shared" ref="G17:G21" si="1">F17/E17*100-100</f>
        <v>-3.2056664298477813</v>
      </c>
      <c r="H17" s="21">
        <f>(F17/B17-1)*100</f>
        <v>20.368387234953957</v>
      </c>
    </row>
    <row r="18" spans="1:8" x14ac:dyDescent="0.3">
      <c r="A18" s="17" t="s">
        <v>24</v>
      </c>
      <c r="B18" s="33">
        <v>380.32</v>
      </c>
      <c r="C18" s="19">
        <v>461.85</v>
      </c>
      <c r="D18" s="19">
        <v>456.31</v>
      </c>
      <c r="E18" s="19">
        <v>460.31</v>
      </c>
      <c r="F18" s="20">
        <v>461.75</v>
      </c>
      <c r="G18" s="21">
        <f t="shared" si="1"/>
        <v>0.31283265625339141</v>
      </c>
      <c r="H18" s="21">
        <f>(F18/B18-1)*100</f>
        <v>21.410917122423221</v>
      </c>
    </row>
    <row r="19" spans="1:8" x14ac:dyDescent="0.3">
      <c r="A19" s="22" t="s">
        <v>25</v>
      </c>
      <c r="B19" s="35">
        <v>374.68</v>
      </c>
      <c r="C19" s="36">
        <v>454.92</v>
      </c>
      <c r="D19" s="36">
        <v>448.77</v>
      </c>
      <c r="E19" s="36">
        <v>460.28</v>
      </c>
      <c r="F19" s="37">
        <v>452.23</v>
      </c>
      <c r="G19" s="27">
        <f t="shared" si="1"/>
        <v>-1.7489354306074461</v>
      </c>
      <c r="H19" s="28">
        <f t="shared" ref="H19:H20" si="2">(F19/B19-1)*100</f>
        <v>20.697662004910853</v>
      </c>
    </row>
    <row r="20" spans="1:8" x14ac:dyDescent="0.3">
      <c r="A20" s="17" t="s">
        <v>26</v>
      </c>
      <c r="B20" s="33">
        <v>300.22000000000003</v>
      </c>
      <c r="C20" s="19">
        <v>396.5</v>
      </c>
      <c r="D20" s="19" t="s">
        <v>13</v>
      </c>
      <c r="E20" s="19">
        <v>352.71</v>
      </c>
      <c r="F20" s="20">
        <v>366.43</v>
      </c>
      <c r="G20" s="32">
        <f t="shared" si="1"/>
        <v>3.8898812055229541</v>
      </c>
      <c r="H20" s="32">
        <f t="shared" si="2"/>
        <v>22.053827193391506</v>
      </c>
    </row>
    <row r="21" spans="1:8" x14ac:dyDescent="0.3">
      <c r="A21" s="17" t="s">
        <v>27</v>
      </c>
      <c r="B21" s="33">
        <v>317.19</v>
      </c>
      <c r="C21" s="19">
        <v>384.68</v>
      </c>
      <c r="D21" s="19" t="s">
        <v>13</v>
      </c>
      <c r="E21" s="19">
        <v>432.48</v>
      </c>
      <c r="F21" s="20">
        <v>380.14</v>
      </c>
      <c r="G21" s="32">
        <f t="shared" si="1"/>
        <v>-12.102293747687767</v>
      </c>
      <c r="H21" s="21">
        <f>(F21/B21-1)*100</f>
        <v>19.846148995869981</v>
      </c>
    </row>
    <row r="22" spans="1:8" x14ac:dyDescent="0.3">
      <c r="A22" s="17" t="s">
        <v>28</v>
      </c>
      <c r="B22" s="13" t="s">
        <v>13</v>
      </c>
      <c r="C22" s="19" t="s">
        <v>13</v>
      </c>
      <c r="D22" s="19" t="s">
        <v>13</v>
      </c>
      <c r="E22" s="19" t="s">
        <v>13</v>
      </c>
      <c r="F22" s="20" t="s">
        <v>13</v>
      </c>
      <c r="G22" s="21" t="s">
        <v>12</v>
      </c>
      <c r="H22" s="21" t="s">
        <v>12</v>
      </c>
    </row>
    <row r="23" spans="1:8" x14ac:dyDescent="0.3">
      <c r="A23" s="22" t="s">
        <v>29</v>
      </c>
      <c r="B23" s="38">
        <v>330.22</v>
      </c>
      <c r="C23" s="39">
        <v>428.37</v>
      </c>
      <c r="D23" s="40" t="s">
        <v>13</v>
      </c>
      <c r="E23" s="41">
        <v>426.42</v>
      </c>
      <c r="F23" s="42">
        <v>403.08</v>
      </c>
      <c r="G23" s="27">
        <f t="shared" ref="G23" si="3">F23/E23*100-100</f>
        <v>-5.4734768538061189</v>
      </c>
      <c r="H23" s="28">
        <f>(F23/B23-1)*100</f>
        <v>22.06407849312577</v>
      </c>
    </row>
    <row r="24" spans="1:8" x14ac:dyDescent="0.3">
      <c r="A24" s="43" t="s">
        <v>30</v>
      </c>
      <c r="B24" s="44">
        <v>378.38</v>
      </c>
      <c r="C24" s="44">
        <v>463.16</v>
      </c>
      <c r="D24" s="44">
        <v>448.18</v>
      </c>
      <c r="E24" s="44">
        <v>462.7</v>
      </c>
      <c r="F24" s="44">
        <v>457.67</v>
      </c>
      <c r="G24" s="45">
        <f>F24/E24*100-100</f>
        <v>-1.0870974713637338</v>
      </c>
      <c r="H24" s="46">
        <f>F24/B24*100-100</f>
        <v>20.955124478037959</v>
      </c>
    </row>
    <row r="25" spans="1:8" x14ac:dyDescent="0.3">
      <c r="A25" s="47" t="s">
        <v>31</v>
      </c>
      <c r="B25" s="47"/>
      <c r="C25" s="47"/>
      <c r="D25" s="47"/>
      <c r="E25" s="47"/>
      <c r="F25" s="47"/>
      <c r="G25" s="47"/>
      <c r="H25" s="47"/>
    </row>
    <row r="26" spans="1:8" x14ac:dyDescent="0.3">
      <c r="A26" s="48" t="s">
        <v>11</v>
      </c>
      <c r="B26" s="13" t="s">
        <v>13</v>
      </c>
      <c r="C26" s="16" t="s">
        <v>12</v>
      </c>
      <c r="D26" s="16" t="s">
        <v>13</v>
      </c>
      <c r="E26" s="16" t="s">
        <v>12</v>
      </c>
      <c r="F26" s="49" t="s">
        <v>12</v>
      </c>
      <c r="G26" s="32" t="s">
        <v>12</v>
      </c>
      <c r="H26" s="50" t="s">
        <v>12</v>
      </c>
    </row>
    <row r="27" spans="1:8" x14ac:dyDescent="0.3">
      <c r="A27" s="51" t="s">
        <v>14</v>
      </c>
      <c r="B27" s="13">
        <v>390.68</v>
      </c>
      <c r="C27" s="21">
        <v>470.5</v>
      </c>
      <c r="D27" s="21">
        <v>460.88</v>
      </c>
      <c r="E27" s="21">
        <v>474.61</v>
      </c>
      <c r="F27" s="52" t="s">
        <v>13</v>
      </c>
      <c r="G27" s="32" t="s">
        <v>12</v>
      </c>
      <c r="H27" s="32" t="s">
        <v>12</v>
      </c>
    </row>
    <row r="28" spans="1:8" x14ac:dyDescent="0.3">
      <c r="A28" s="51" t="s">
        <v>15</v>
      </c>
      <c r="B28" s="53" t="s">
        <v>13</v>
      </c>
      <c r="C28" s="21" t="s">
        <v>13</v>
      </c>
      <c r="D28" s="21" t="s">
        <v>12</v>
      </c>
      <c r="E28" s="21" t="s">
        <v>12</v>
      </c>
      <c r="F28" s="52">
        <v>462.85</v>
      </c>
      <c r="G28" s="21" t="s">
        <v>12</v>
      </c>
      <c r="H28" s="32" t="s">
        <v>12</v>
      </c>
    </row>
    <row r="29" spans="1:8" x14ac:dyDescent="0.3">
      <c r="A29" s="22" t="s">
        <v>16</v>
      </c>
      <c r="B29" s="54">
        <v>386.41</v>
      </c>
      <c r="C29" s="28">
        <v>469.06</v>
      </c>
      <c r="D29" s="28">
        <v>460.74</v>
      </c>
      <c r="E29" s="28">
        <v>474.61</v>
      </c>
      <c r="F29" s="55">
        <v>464.89</v>
      </c>
      <c r="G29" s="28">
        <f t="shared" ref="G29" si="4">F29/E29*100-100</f>
        <v>-2.0479973030488168</v>
      </c>
      <c r="H29" s="28">
        <f t="shared" ref="H29" si="5">(F29/B29-1)*100</f>
        <v>20.310033384229165</v>
      </c>
    </row>
    <row r="30" spans="1:8" x14ac:dyDescent="0.3">
      <c r="A30" s="17" t="s">
        <v>17</v>
      </c>
      <c r="B30" s="53" t="s">
        <v>13</v>
      </c>
      <c r="C30" s="21" t="s">
        <v>13</v>
      </c>
      <c r="D30" s="21" t="s">
        <v>13</v>
      </c>
      <c r="E30" s="21" t="s">
        <v>12</v>
      </c>
      <c r="F30" s="52" t="s">
        <v>13</v>
      </c>
      <c r="G30" s="21" t="s">
        <v>12</v>
      </c>
      <c r="H30" s="32" t="s">
        <v>12</v>
      </c>
    </row>
    <row r="31" spans="1:8" x14ac:dyDescent="0.3">
      <c r="A31" s="17" t="s">
        <v>18</v>
      </c>
      <c r="B31" s="29">
        <v>385.45</v>
      </c>
      <c r="C31" s="19">
        <v>470.15</v>
      </c>
      <c r="D31" s="19">
        <v>477.19</v>
      </c>
      <c r="E31" s="19">
        <v>470.01</v>
      </c>
      <c r="F31" s="20">
        <v>466.04</v>
      </c>
      <c r="G31" s="32">
        <f>F31/E31*100-100</f>
        <v>-0.8446628795131943</v>
      </c>
      <c r="H31" s="21">
        <f>(F31/B31-1)*100</f>
        <v>20.908029575820475</v>
      </c>
    </row>
    <row r="32" spans="1:8" x14ac:dyDescent="0.3">
      <c r="A32" s="17" t="s">
        <v>19</v>
      </c>
      <c r="B32" s="29" t="s">
        <v>13</v>
      </c>
      <c r="C32" s="19">
        <v>476.08</v>
      </c>
      <c r="D32" s="19">
        <v>429</v>
      </c>
      <c r="E32" s="19">
        <v>457.37</v>
      </c>
      <c r="F32" s="20">
        <v>455.94</v>
      </c>
      <c r="G32" s="32">
        <f t="shared" ref="G32:G37" si="6">F32/E32*100-100</f>
        <v>-0.3126571484793601</v>
      </c>
      <c r="H32" s="21" t="s">
        <v>12</v>
      </c>
    </row>
    <row r="33" spans="1:8" x14ac:dyDescent="0.3">
      <c r="A33" s="22" t="s">
        <v>21</v>
      </c>
      <c r="B33" s="56">
        <v>378.05</v>
      </c>
      <c r="C33" s="27">
        <v>467.83</v>
      </c>
      <c r="D33" s="27">
        <v>465.04</v>
      </c>
      <c r="E33" s="27">
        <v>466.7</v>
      </c>
      <c r="F33" s="57">
        <v>459.17</v>
      </c>
      <c r="G33" s="28">
        <f t="shared" si="6"/>
        <v>-1.6134561817012951</v>
      </c>
      <c r="H33" s="28">
        <f t="shared" ref="H33:H37" si="7">(F33/B33-1)*100</f>
        <v>21.457479169422044</v>
      </c>
    </row>
    <row r="34" spans="1:8" x14ac:dyDescent="0.3">
      <c r="A34" s="17" t="s">
        <v>22</v>
      </c>
      <c r="B34" s="29">
        <v>360.24</v>
      </c>
      <c r="C34" s="21">
        <v>454.43</v>
      </c>
      <c r="D34" s="21">
        <v>438.23</v>
      </c>
      <c r="E34" s="21" t="s">
        <v>12</v>
      </c>
      <c r="F34" s="52">
        <v>432.1</v>
      </c>
      <c r="G34" s="32" t="s">
        <v>12</v>
      </c>
      <c r="H34" s="32">
        <f t="shared" si="7"/>
        <v>19.947812569398195</v>
      </c>
    </row>
    <row r="35" spans="1:8" x14ac:dyDescent="0.3">
      <c r="A35" s="17" t="s">
        <v>23</v>
      </c>
      <c r="B35" s="33">
        <v>378.59</v>
      </c>
      <c r="C35" s="30">
        <v>443.78</v>
      </c>
      <c r="D35" s="30">
        <v>427.39</v>
      </c>
      <c r="E35" s="30">
        <v>439.65</v>
      </c>
      <c r="F35" s="31">
        <v>446.62</v>
      </c>
      <c r="G35" s="32">
        <f>F35/E35*100-100</f>
        <v>1.5853519845331618</v>
      </c>
      <c r="H35" s="21">
        <f>(F35/B35-1)*100</f>
        <v>17.969307166063551</v>
      </c>
    </row>
    <row r="36" spans="1:8" x14ac:dyDescent="0.3">
      <c r="A36" s="17" t="s">
        <v>24</v>
      </c>
      <c r="B36" s="29" t="s">
        <v>13</v>
      </c>
      <c r="C36" s="21">
        <v>452.13</v>
      </c>
      <c r="D36" s="21" t="s">
        <v>13</v>
      </c>
      <c r="E36" s="21">
        <v>464.44</v>
      </c>
      <c r="F36" s="52">
        <v>460.81</v>
      </c>
      <c r="G36" s="32">
        <f>F36/E36*100-100</f>
        <v>-0.78158642666437572</v>
      </c>
      <c r="H36" s="21" t="s">
        <v>12</v>
      </c>
    </row>
    <row r="37" spans="1:8" x14ac:dyDescent="0.3">
      <c r="A37" s="22" t="s">
        <v>25</v>
      </c>
      <c r="B37" s="35">
        <v>377.32</v>
      </c>
      <c r="C37" s="36">
        <v>446.57</v>
      </c>
      <c r="D37" s="36">
        <v>432.87</v>
      </c>
      <c r="E37" s="36">
        <v>452.14</v>
      </c>
      <c r="F37" s="37">
        <v>447.57</v>
      </c>
      <c r="G37" s="28">
        <f t="shared" si="6"/>
        <v>-1.0107488830893061</v>
      </c>
      <c r="H37" s="28">
        <f t="shared" si="7"/>
        <v>18.618149051203225</v>
      </c>
    </row>
    <row r="38" spans="1:8" x14ac:dyDescent="0.3">
      <c r="A38" s="17" t="s">
        <v>26</v>
      </c>
      <c r="B38" s="33">
        <v>345.99</v>
      </c>
      <c r="C38" s="21" t="s">
        <v>13</v>
      </c>
      <c r="D38" s="21" t="s">
        <v>12</v>
      </c>
      <c r="E38" s="21" t="s">
        <v>12</v>
      </c>
      <c r="F38" s="20" t="s">
        <v>13</v>
      </c>
      <c r="G38" s="32" t="s">
        <v>12</v>
      </c>
      <c r="H38" s="32" t="s">
        <v>12</v>
      </c>
    </row>
    <row r="39" spans="1:8" x14ac:dyDescent="0.3">
      <c r="A39" s="17" t="s">
        <v>27</v>
      </c>
      <c r="B39" s="33">
        <v>363.33</v>
      </c>
      <c r="C39" s="21">
        <v>404.55</v>
      </c>
      <c r="D39" s="21" t="s">
        <v>13</v>
      </c>
      <c r="E39" s="19" t="s">
        <v>13</v>
      </c>
      <c r="F39" s="20" t="s">
        <v>13</v>
      </c>
      <c r="G39" s="32" t="s">
        <v>12</v>
      </c>
      <c r="H39" s="21" t="s">
        <v>12</v>
      </c>
    </row>
    <row r="40" spans="1:8" x14ac:dyDescent="0.3">
      <c r="A40" s="22" t="s">
        <v>29</v>
      </c>
      <c r="B40" s="38">
        <v>354.86</v>
      </c>
      <c r="C40" s="58">
        <v>405.21</v>
      </c>
      <c r="D40" s="59" t="s">
        <v>13</v>
      </c>
      <c r="E40" s="19" t="s">
        <v>13</v>
      </c>
      <c r="F40" s="42">
        <v>437.6</v>
      </c>
      <c r="G40" s="28" t="s">
        <v>12</v>
      </c>
      <c r="H40" s="28">
        <f t="shared" ref="H40" si="8">(F40/B40-1)*100</f>
        <v>23.316237389392992</v>
      </c>
    </row>
    <row r="41" spans="1:8" x14ac:dyDescent="0.3">
      <c r="A41" s="60" t="s">
        <v>30</v>
      </c>
      <c r="B41" s="61">
        <v>378.14</v>
      </c>
      <c r="C41" s="61">
        <v>456.08</v>
      </c>
      <c r="D41" s="61">
        <v>448.04</v>
      </c>
      <c r="E41" s="61">
        <v>459.31</v>
      </c>
      <c r="F41" s="61">
        <v>452.38</v>
      </c>
      <c r="G41" s="62">
        <f>F41/E41*100-100</f>
        <v>-1.5087849165051921</v>
      </c>
      <c r="H41" s="46">
        <f>F41/B41*100-100</f>
        <v>19.632940180885399</v>
      </c>
    </row>
    <row r="42" spans="1:8" x14ac:dyDescent="0.3">
      <c r="A42" s="47" t="s">
        <v>32</v>
      </c>
      <c r="B42" s="47"/>
      <c r="C42" s="47"/>
      <c r="D42" s="47"/>
      <c r="E42" s="47"/>
      <c r="F42" s="47"/>
      <c r="G42" s="47"/>
      <c r="H42" s="47"/>
    </row>
    <row r="43" spans="1:8" x14ac:dyDescent="0.3">
      <c r="A43" s="51" t="s">
        <v>15</v>
      </c>
      <c r="B43" s="63" t="s">
        <v>13</v>
      </c>
      <c r="C43" s="14" t="s">
        <v>13</v>
      </c>
      <c r="D43" s="14" t="s">
        <v>13</v>
      </c>
      <c r="E43" s="14" t="s">
        <v>13</v>
      </c>
      <c r="F43" s="15" t="s">
        <v>13</v>
      </c>
      <c r="G43" s="64" t="s">
        <v>12</v>
      </c>
      <c r="H43" s="21" t="s">
        <v>12</v>
      </c>
    </row>
    <row r="44" spans="1:8" x14ac:dyDescent="0.3">
      <c r="A44" s="51" t="s">
        <v>33</v>
      </c>
      <c r="B44" s="13" t="s">
        <v>13</v>
      </c>
      <c r="C44" s="19" t="s">
        <v>13</v>
      </c>
      <c r="D44" s="19" t="s">
        <v>13</v>
      </c>
      <c r="E44" s="19" t="s">
        <v>12</v>
      </c>
      <c r="F44" s="20">
        <v>365.13</v>
      </c>
      <c r="G44" s="32" t="s">
        <v>12</v>
      </c>
      <c r="H44" s="21" t="s">
        <v>12</v>
      </c>
    </row>
    <row r="45" spans="1:8" x14ac:dyDescent="0.3">
      <c r="A45" s="65" t="s">
        <v>16</v>
      </c>
      <c r="B45" s="66" t="s">
        <v>13</v>
      </c>
      <c r="C45" s="19" t="s">
        <v>13</v>
      </c>
      <c r="D45" s="19" t="s">
        <v>13</v>
      </c>
      <c r="E45" s="19" t="s">
        <v>13</v>
      </c>
      <c r="F45" s="67">
        <v>397.35</v>
      </c>
      <c r="G45" s="28" t="s">
        <v>12</v>
      </c>
      <c r="H45" s="28" t="s">
        <v>12</v>
      </c>
    </row>
    <row r="46" spans="1:8" x14ac:dyDescent="0.3">
      <c r="A46" s="51" t="s">
        <v>18</v>
      </c>
      <c r="B46" s="68">
        <v>274.16000000000003</v>
      </c>
      <c r="C46" s="19" t="s">
        <v>13</v>
      </c>
      <c r="D46" s="19" t="s">
        <v>13</v>
      </c>
      <c r="E46" s="19" t="s">
        <v>13</v>
      </c>
      <c r="F46" s="20">
        <v>440.45</v>
      </c>
      <c r="G46" s="32" t="s">
        <v>12</v>
      </c>
      <c r="H46" s="50">
        <f>F46/B46*100-100</f>
        <v>60.654362416107347</v>
      </c>
    </row>
    <row r="47" spans="1:8" x14ac:dyDescent="0.3">
      <c r="A47" s="17" t="s">
        <v>19</v>
      </c>
      <c r="B47" s="69">
        <v>323.76</v>
      </c>
      <c r="C47" s="19">
        <v>401.76</v>
      </c>
      <c r="D47" s="19">
        <v>402.74</v>
      </c>
      <c r="E47" s="19">
        <v>370.16</v>
      </c>
      <c r="F47" s="20">
        <v>417.4</v>
      </c>
      <c r="G47" s="32">
        <f t="shared" ref="G47" si="9">F47/E47*100-100</f>
        <v>12.76204884374323</v>
      </c>
      <c r="H47" s="50">
        <f>F47/B47*100-100</f>
        <v>28.922658759574972</v>
      </c>
    </row>
    <row r="48" spans="1:8" x14ac:dyDescent="0.3">
      <c r="A48" s="17" t="s">
        <v>20</v>
      </c>
      <c r="B48" s="69">
        <v>338.36</v>
      </c>
      <c r="C48" s="19">
        <v>393.31</v>
      </c>
      <c r="D48" s="19" t="s">
        <v>13</v>
      </c>
      <c r="E48" s="19" t="s">
        <v>13</v>
      </c>
      <c r="F48" s="20">
        <v>406.02</v>
      </c>
      <c r="G48" s="50" t="s">
        <v>12</v>
      </c>
      <c r="H48" s="50">
        <f>F48/B48*100-100</f>
        <v>19.996453481498989</v>
      </c>
    </row>
    <row r="49" spans="1:8" x14ac:dyDescent="0.3">
      <c r="A49" s="17" t="s">
        <v>34</v>
      </c>
      <c r="B49" s="33" t="s">
        <v>13</v>
      </c>
      <c r="C49" s="19" t="s">
        <v>13</v>
      </c>
      <c r="D49" s="19" t="s">
        <v>12</v>
      </c>
      <c r="E49" s="19" t="s">
        <v>13</v>
      </c>
      <c r="F49" s="20" t="s">
        <v>13</v>
      </c>
      <c r="G49" s="50" t="s">
        <v>12</v>
      </c>
      <c r="H49" s="50" t="s">
        <v>12</v>
      </c>
    </row>
    <row r="50" spans="1:8" x14ac:dyDescent="0.3">
      <c r="A50" s="22" t="s">
        <v>21</v>
      </c>
      <c r="B50" s="66">
        <v>325.48</v>
      </c>
      <c r="C50" s="36">
        <v>399.26</v>
      </c>
      <c r="D50" s="36">
        <v>408.46</v>
      </c>
      <c r="E50" s="36">
        <v>376.22</v>
      </c>
      <c r="F50" s="37">
        <v>414.95</v>
      </c>
      <c r="G50" s="70">
        <f>F50/E50*100-100</f>
        <v>10.294508532241764</v>
      </c>
      <c r="H50" s="70">
        <f t="shared" ref="H50:H54" si="10">F50/B50*100-100</f>
        <v>27.488632174019884</v>
      </c>
    </row>
    <row r="51" spans="1:8" x14ac:dyDescent="0.3">
      <c r="A51" s="17" t="s">
        <v>22</v>
      </c>
      <c r="B51" s="33" t="s">
        <v>13</v>
      </c>
      <c r="C51" s="19" t="s">
        <v>13</v>
      </c>
      <c r="D51" s="19" t="s">
        <v>13</v>
      </c>
      <c r="E51" s="19" t="s">
        <v>13</v>
      </c>
      <c r="F51" s="20" t="s">
        <v>12</v>
      </c>
      <c r="G51" s="50" t="s">
        <v>12</v>
      </c>
      <c r="H51" s="71" t="s">
        <v>12</v>
      </c>
    </row>
    <row r="52" spans="1:8" x14ac:dyDescent="0.3">
      <c r="A52" s="17" t="s">
        <v>23</v>
      </c>
      <c r="B52" s="69">
        <v>347.64</v>
      </c>
      <c r="C52" s="72">
        <v>412.52</v>
      </c>
      <c r="D52" s="19" t="s">
        <v>13</v>
      </c>
      <c r="E52" s="19">
        <v>385.97</v>
      </c>
      <c r="F52" s="20">
        <v>420.03</v>
      </c>
      <c r="G52" s="71">
        <f t="shared" ref="G52:G53" si="11">F52/E52*100-100</f>
        <v>8.8245200404176245</v>
      </c>
      <c r="H52" s="71">
        <f t="shared" si="10"/>
        <v>20.823265447014137</v>
      </c>
    </row>
    <row r="53" spans="1:8" x14ac:dyDescent="0.3">
      <c r="A53" s="17" t="s">
        <v>24</v>
      </c>
      <c r="B53" s="69">
        <v>331.66</v>
      </c>
      <c r="C53" s="30">
        <v>423.23</v>
      </c>
      <c r="D53" s="30">
        <v>402.74</v>
      </c>
      <c r="E53" s="30">
        <v>421.32</v>
      </c>
      <c r="F53" s="31">
        <v>427.02</v>
      </c>
      <c r="G53" s="71">
        <f t="shared" si="11"/>
        <v>1.3528909142694374</v>
      </c>
      <c r="H53" s="71">
        <f t="shared" si="10"/>
        <v>28.752336730386531</v>
      </c>
    </row>
    <row r="54" spans="1:8" x14ac:dyDescent="0.3">
      <c r="A54" s="17" t="s">
        <v>35</v>
      </c>
      <c r="B54" s="69">
        <v>335.9</v>
      </c>
      <c r="C54" s="19">
        <v>401.37</v>
      </c>
      <c r="D54" s="19">
        <v>406.29</v>
      </c>
      <c r="E54" s="19">
        <v>388.96</v>
      </c>
      <c r="F54" s="20">
        <v>423.88</v>
      </c>
      <c r="G54" s="71">
        <f>F54/E54*100-100</f>
        <v>8.9777869189634032</v>
      </c>
      <c r="H54" s="71">
        <f t="shared" si="10"/>
        <v>26.192319142601988</v>
      </c>
    </row>
    <row r="55" spans="1:8" x14ac:dyDescent="0.3">
      <c r="A55" s="17" t="s">
        <v>36</v>
      </c>
      <c r="B55" s="13" t="s">
        <v>13</v>
      </c>
      <c r="C55" s="19">
        <v>365.13</v>
      </c>
      <c r="D55" s="19" t="s">
        <v>13</v>
      </c>
      <c r="E55" s="19" t="s">
        <v>13</v>
      </c>
      <c r="F55" s="20">
        <v>414.76</v>
      </c>
      <c r="G55" s="71" t="s">
        <v>12</v>
      </c>
      <c r="H55" s="71" t="s">
        <v>12</v>
      </c>
    </row>
    <row r="56" spans="1:8" x14ac:dyDescent="0.3">
      <c r="A56" s="22" t="s">
        <v>25</v>
      </c>
      <c r="B56" s="35">
        <v>337.5</v>
      </c>
      <c r="C56" s="36">
        <v>415.39</v>
      </c>
      <c r="D56" s="36">
        <v>402.72</v>
      </c>
      <c r="E56" s="36">
        <v>407.3</v>
      </c>
      <c r="F56" s="37">
        <v>425.05</v>
      </c>
      <c r="G56" s="73">
        <f>F56/E56*100-100</f>
        <v>4.3579671004173832</v>
      </c>
      <c r="H56" s="70">
        <f t="shared" ref="H56:H61" si="12">F56/B56*100-100</f>
        <v>25.94074074074075</v>
      </c>
    </row>
    <row r="57" spans="1:8" x14ac:dyDescent="0.3">
      <c r="A57" s="17" t="s">
        <v>26</v>
      </c>
      <c r="B57" s="33">
        <v>241.14</v>
      </c>
      <c r="C57" s="30">
        <v>315.05</v>
      </c>
      <c r="D57" s="30">
        <v>293.92</v>
      </c>
      <c r="E57" s="30">
        <v>274.33999999999997</v>
      </c>
      <c r="F57" s="31">
        <v>300.20999999999998</v>
      </c>
      <c r="G57" s="50">
        <f t="shared" ref="G57:G61" si="13">F57/E57*100-100</f>
        <v>9.4299044980680833</v>
      </c>
      <c r="H57" s="71">
        <f t="shared" si="12"/>
        <v>24.496143319233639</v>
      </c>
    </row>
    <row r="58" spans="1:8" x14ac:dyDescent="0.3">
      <c r="A58" s="17" t="s">
        <v>27</v>
      </c>
      <c r="B58" s="33">
        <v>281.74</v>
      </c>
      <c r="C58" s="30">
        <v>351.73</v>
      </c>
      <c r="D58" s="30">
        <v>330.7</v>
      </c>
      <c r="E58" s="30">
        <v>333.75</v>
      </c>
      <c r="F58" s="31">
        <v>353.58</v>
      </c>
      <c r="G58" s="50">
        <f t="shared" si="13"/>
        <v>5.9415730337078543</v>
      </c>
      <c r="H58" s="71">
        <f t="shared" si="12"/>
        <v>25.498686732448348</v>
      </c>
    </row>
    <row r="59" spans="1:8" x14ac:dyDescent="0.3">
      <c r="A59" s="17" t="s">
        <v>28</v>
      </c>
      <c r="B59" s="33">
        <v>283.20999999999998</v>
      </c>
      <c r="C59" s="30">
        <v>358.53</v>
      </c>
      <c r="D59" s="30">
        <v>331.03</v>
      </c>
      <c r="E59" s="30">
        <v>359.3</v>
      </c>
      <c r="F59" s="31">
        <v>354.08</v>
      </c>
      <c r="G59" s="50">
        <f t="shared" si="13"/>
        <v>-1.4528249373782387</v>
      </c>
      <c r="H59" s="71">
        <f t="shared" si="12"/>
        <v>25.023833904170047</v>
      </c>
    </row>
    <row r="60" spans="1:8" x14ac:dyDescent="0.3">
      <c r="A60" s="22" t="s">
        <v>29</v>
      </c>
      <c r="B60" s="38">
        <v>272.63</v>
      </c>
      <c r="C60" s="74">
        <v>346.04</v>
      </c>
      <c r="D60" s="74">
        <v>321.29000000000002</v>
      </c>
      <c r="E60" s="74">
        <v>332.37</v>
      </c>
      <c r="F60" s="67">
        <v>344.26</v>
      </c>
      <c r="G60" s="73">
        <f t="shared" si="13"/>
        <v>3.5773385082889462</v>
      </c>
      <c r="H60" s="70">
        <f t="shared" si="12"/>
        <v>26.273704287862671</v>
      </c>
    </row>
    <row r="61" spans="1:8" x14ac:dyDescent="0.3">
      <c r="A61" s="43" t="s">
        <v>30</v>
      </c>
      <c r="B61" s="61">
        <v>309.2</v>
      </c>
      <c r="C61" s="75">
        <v>384.76</v>
      </c>
      <c r="D61" s="75">
        <v>366.6</v>
      </c>
      <c r="E61" s="75">
        <v>364.87</v>
      </c>
      <c r="F61" s="75">
        <v>390.01</v>
      </c>
      <c r="G61" s="76">
        <f t="shared" si="13"/>
        <v>6.8901252500890706</v>
      </c>
      <c r="H61" s="46">
        <f t="shared" si="12"/>
        <v>26.135187580853824</v>
      </c>
    </row>
    <row r="62" spans="1:8" x14ac:dyDescent="0.3">
      <c r="A62" s="47" t="s">
        <v>37</v>
      </c>
      <c r="B62" s="47"/>
      <c r="C62" s="47"/>
      <c r="D62" s="47"/>
      <c r="E62" s="47"/>
      <c r="F62" s="47"/>
      <c r="G62" s="47"/>
      <c r="H62" s="47"/>
    </row>
    <row r="63" spans="1:8" x14ac:dyDescent="0.3">
      <c r="A63" s="51" t="s">
        <v>14</v>
      </c>
      <c r="B63" s="13" t="s">
        <v>13</v>
      </c>
      <c r="C63" s="77" t="s">
        <v>13</v>
      </c>
      <c r="D63" s="77" t="s">
        <v>13</v>
      </c>
      <c r="E63" s="77" t="s">
        <v>12</v>
      </c>
      <c r="F63" s="78" t="s">
        <v>12</v>
      </c>
      <c r="G63" s="50" t="s">
        <v>12</v>
      </c>
      <c r="H63" s="71" t="s">
        <v>12</v>
      </c>
    </row>
    <row r="64" spans="1:8" x14ac:dyDescent="0.3">
      <c r="A64" s="51" t="s">
        <v>15</v>
      </c>
      <c r="B64" s="79">
        <v>426.7</v>
      </c>
      <c r="C64" s="30">
        <v>452.65</v>
      </c>
      <c r="D64" s="30" t="s">
        <v>13</v>
      </c>
      <c r="E64" s="30">
        <v>466.12</v>
      </c>
      <c r="F64" s="31">
        <v>433.66</v>
      </c>
      <c r="G64" s="50">
        <f t="shared" ref="G64" si="14">F64/E64*100-100</f>
        <v>-6.9638719643010347</v>
      </c>
      <c r="H64" s="71">
        <f t="shared" ref="H64" si="15">F64/B64*100-100</f>
        <v>1.6311225685493298</v>
      </c>
    </row>
    <row r="65" spans="1:8" x14ac:dyDescent="0.3">
      <c r="A65" s="51" t="s">
        <v>33</v>
      </c>
      <c r="B65" s="13" t="s">
        <v>13</v>
      </c>
      <c r="C65" s="30" t="s">
        <v>13</v>
      </c>
      <c r="D65" s="30" t="s">
        <v>12</v>
      </c>
      <c r="E65" s="30" t="s">
        <v>13</v>
      </c>
      <c r="F65" s="31" t="s">
        <v>13</v>
      </c>
      <c r="G65" s="50" t="s">
        <v>12</v>
      </c>
      <c r="H65" s="71" t="s">
        <v>12</v>
      </c>
    </row>
    <row r="66" spans="1:8" x14ac:dyDescent="0.3">
      <c r="A66" s="80" t="s">
        <v>16</v>
      </c>
      <c r="B66" s="81">
        <v>421.88</v>
      </c>
      <c r="C66" s="82">
        <v>457.97</v>
      </c>
      <c r="D66" s="82">
        <v>446.28</v>
      </c>
      <c r="E66" s="82">
        <v>457.2</v>
      </c>
      <c r="F66" s="83">
        <v>428.75</v>
      </c>
      <c r="G66" s="70">
        <f t="shared" ref="G66:G79" si="16">F66/E66*100-100</f>
        <v>-6.2226596675415493</v>
      </c>
      <c r="H66" s="70">
        <f t="shared" ref="H66" si="17">F66/B66*100-100</f>
        <v>1.6284251445908779</v>
      </c>
    </row>
    <row r="67" spans="1:8" x14ac:dyDescent="0.3">
      <c r="A67" s="17" t="s">
        <v>18</v>
      </c>
      <c r="B67" s="33" t="s">
        <v>13</v>
      </c>
      <c r="C67" s="30">
        <v>425.1</v>
      </c>
      <c r="D67" s="30" t="s">
        <v>13</v>
      </c>
      <c r="E67" s="30">
        <v>381.73</v>
      </c>
      <c r="F67" s="31" t="s">
        <v>13</v>
      </c>
      <c r="G67" s="50" t="s">
        <v>12</v>
      </c>
      <c r="H67" s="71" t="s">
        <v>12</v>
      </c>
    </row>
    <row r="68" spans="1:8" x14ac:dyDescent="0.3">
      <c r="A68" s="17" t="s">
        <v>19</v>
      </c>
      <c r="B68" s="33">
        <v>385.25</v>
      </c>
      <c r="C68" s="30">
        <v>431.86</v>
      </c>
      <c r="D68" s="30">
        <v>427.15</v>
      </c>
      <c r="E68" s="30">
        <v>453.89</v>
      </c>
      <c r="F68" s="31">
        <v>445.79</v>
      </c>
      <c r="G68" s="50">
        <f t="shared" si="16"/>
        <v>-1.7845733547775922</v>
      </c>
      <c r="H68" s="71">
        <f t="shared" ref="H68:H71" si="18">F68/B68*100-100</f>
        <v>15.714471122647637</v>
      </c>
    </row>
    <row r="69" spans="1:8" x14ac:dyDescent="0.3">
      <c r="A69" s="17" t="s">
        <v>20</v>
      </c>
      <c r="B69" s="33">
        <v>371.34</v>
      </c>
      <c r="C69" s="30">
        <v>438.69</v>
      </c>
      <c r="D69" s="30">
        <v>432.76</v>
      </c>
      <c r="E69" s="30">
        <v>443.99</v>
      </c>
      <c r="F69" s="31">
        <v>443.88</v>
      </c>
      <c r="G69" s="50">
        <f t="shared" si="16"/>
        <v>-2.4775332777764447E-2</v>
      </c>
      <c r="H69" s="71">
        <f t="shared" si="18"/>
        <v>19.534658264663122</v>
      </c>
    </row>
    <row r="70" spans="1:8" x14ac:dyDescent="0.3">
      <c r="A70" s="17" t="s">
        <v>34</v>
      </c>
      <c r="B70" s="13" t="s">
        <v>13</v>
      </c>
      <c r="C70" s="30">
        <v>431.78</v>
      </c>
      <c r="D70" s="30" t="s">
        <v>12</v>
      </c>
      <c r="E70" s="30" t="s">
        <v>13</v>
      </c>
      <c r="F70" s="31" t="s">
        <v>13</v>
      </c>
      <c r="G70" s="50" t="s">
        <v>12</v>
      </c>
      <c r="H70" s="71" t="s">
        <v>12</v>
      </c>
    </row>
    <row r="71" spans="1:8" x14ac:dyDescent="0.3">
      <c r="A71" s="22" t="s">
        <v>21</v>
      </c>
      <c r="B71" s="23">
        <v>373.87</v>
      </c>
      <c r="C71" s="82">
        <v>431.78</v>
      </c>
      <c r="D71" s="82">
        <v>430.45</v>
      </c>
      <c r="E71" s="82">
        <v>438.6</v>
      </c>
      <c r="F71" s="83">
        <v>441.5</v>
      </c>
      <c r="G71" s="70">
        <f t="shared" si="16"/>
        <v>0.66119471044230238</v>
      </c>
      <c r="H71" s="70">
        <f t="shared" si="18"/>
        <v>18.089175381817199</v>
      </c>
    </row>
    <row r="72" spans="1:8" x14ac:dyDescent="0.3">
      <c r="A72" s="84" t="s">
        <v>22</v>
      </c>
      <c r="B72" s="13" t="s">
        <v>13</v>
      </c>
      <c r="C72" s="30" t="s">
        <v>13</v>
      </c>
      <c r="D72" s="30" t="s">
        <v>12</v>
      </c>
      <c r="E72" s="30" t="s">
        <v>12</v>
      </c>
      <c r="F72" s="31" t="s">
        <v>13</v>
      </c>
      <c r="G72" s="50" t="s">
        <v>12</v>
      </c>
      <c r="H72" s="71" t="s">
        <v>12</v>
      </c>
    </row>
    <row r="73" spans="1:8" x14ac:dyDescent="0.3">
      <c r="A73" s="17" t="s">
        <v>23</v>
      </c>
      <c r="B73" s="33">
        <v>309.45999999999998</v>
      </c>
      <c r="C73" s="30">
        <v>398.29</v>
      </c>
      <c r="D73" s="30" t="s">
        <v>13</v>
      </c>
      <c r="E73" s="30" t="s">
        <v>13</v>
      </c>
      <c r="F73" s="31">
        <v>395.4</v>
      </c>
      <c r="G73" s="50" t="s">
        <v>12</v>
      </c>
      <c r="H73" s="71">
        <f t="shared" ref="H73:H81" si="19">F73/B73*100-100</f>
        <v>27.770955858592401</v>
      </c>
    </row>
    <row r="74" spans="1:8" x14ac:dyDescent="0.3">
      <c r="A74" s="17" t="s">
        <v>24</v>
      </c>
      <c r="B74" s="85">
        <v>351.1</v>
      </c>
      <c r="C74" s="30">
        <v>418.22</v>
      </c>
      <c r="D74" s="30">
        <v>416.69</v>
      </c>
      <c r="E74" s="30">
        <v>424.33</v>
      </c>
      <c r="F74" s="31">
        <v>418.65</v>
      </c>
      <c r="G74" s="50">
        <f t="shared" si="16"/>
        <v>-1.3385808215304138</v>
      </c>
      <c r="H74" s="71">
        <f t="shared" si="19"/>
        <v>19.23953289661064</v>
      </c>
    </row>
    <row r="75" spans="1:8" x14ac:dyDescent="0.3">
      <c r="A75" s="17" t="s">
        <v>35</v>
      </c>
      <c r="B75" s="33">
        <v>357.55</v>
      </c>
      <c r="C75" s="30">
        <v>424.6</v>
      </c>
      <c r="D75" s="30">
        <v>420.24</v>
      </c>
      <c r="E75" s="30">
        <v>428.55</v>
      </c>
      <c r="F75" s="31">
        <v>420.31</v>
      </c>
      <c r="G75" s="50">
        <f t="shared" si="16"/>
        <v>-1.9227628048069079</v>
      </c>
      <c r="H75" s="71">
        <f t="shared" si="19"/>
        <v>17.552789819605636</v>
      </c>
    </row>
    <row r="76" spans="1:8" x14ac:dyDescent="0.3">
      <c r="A76" s="22" t="s">
        <v>25</v>
      </c>
      <c r="B76" s="35">
        <v>339.07</v>
      </c>
      <c r="C76" s="36">
        <v>416.14</v>
      </c>
      <c r="D76" s="36">
        <v>413.39</v>
      </c>
      <c r="E76" s="36">
        <v>418.62</v>
      </c>
      <c r="F76" s="37">
        <v>412.58</v>
      </c>
      <c r="G76" s="70">
        <f t="shared" si="16"/>
        <v>-1.4428359849027856</v>
      </c>
      <c r="H76" s="73">
        <f t="shared" si="19"/>
        <v>21.679889108443675</v>
      </c>
    </row>
    <row r="77" spans="1:8" x14ac:dyDescent="0.3">
      <c r="A77" s="17" t="s">
        <v>26</v>
      </c>
      <c r="B77" s="33">
        <v>208.98</v>
      </c>
      <c r="C77" s="30">
        <v>288.93</v>
      </c>
      <c r="D77" s="30" t="s">
        <v>13</v>
      </c>
      <c r="E77" s="30" t="s">
        <v>12</v>
      </c>
      <c r="F77" s="31" t="s">
        <v>13</v>
      </c>
      <c r="G77" s="71" t="s">
        <v>12</v>
      </c>
      <c r="H77" s="71" t="s">
        <v>12</v>
      </c>
    </row>
    <row r="78" spans="1:8" x14ac:dyDescent="0.3">
      <c r="A78" s="17" t="s">
        <v>27</v>
      </c>
      <c r="B78" s="33">
        <v>265.49</v>
      </c>
      <c r="C78" s="86">
        <v>302.33</v>
      </c>
      <c r="D78" s="86">
        <v>316.45999999999998</v>
      </c>
      <c r="E78" s="86">
        <v>332.52</v>
      </c>
      <c r="F78" s="87">
        <v>315.10000000000002</v>
      </c>
      <c r="G78" s="50">
        <f t="shared" si="16"/>
        <v>-5.238782629616253</v>
      </c>
      <c r="H78" s="71">
        <f t="shared" si="19"/>
        <v>18.686202870164607</v>
      </c>
    </row>
    <row r="79" spans="1:8" x14ac:dyDescent="0.3">
      <c r="A79" s="17" t="s">
        <v>28</v>
      </c>
      <c r="B79" s="33">
        <v>309.66000000000003</v>
      </c>
      <c r="C79" s="30">
        <v>360.43</v>
      </c>
      <c r="D79" s="30">
        <v>309.31</v>
      </c>
      <c r="E79" s="30">
        <v>323.79000000000002</v>
      </c>
      <c r="F79" s="31">
        <v>335.52</v>
      </c>
      <c r="G79" s="50">
        <f t="shared" si="16"/>
        <v>3.6227184286111225</v>
      </c>
      <c r="H79" s="71">
        <f t="shared" si="19"/>
        <v>8.3510947490796212</v>
      </c>
    </row>
    <row r="80" spans="1:8" x14ac:dyDescent="0.3">
      <c r="A80" s="17" t="s">
        <v>38</v>
      </c>
      <c r="B80" s="13" t="s">
        <v>13</v>
      </c>
      <c r="C80" s="30" t="s">
        <v>13</v>
      </c>
      <c r="D80" s="30" t="s">
        <v>13</v>
      </c>
      <c r="E80" s="30" t="s">
        <v>13</v>
      </c>
      <c r="F80" s="31" t="s">
        <v>13</v>
      </c>
      <c r="G80" s="50" t="s">
        <v>12</v>
      </c>
      <c r="H80" s="71" t="s">
        <v>12</v>
      </c>
    </row>
    <row r="81" spans="1:8" x14ac:dyDescent="0.3">
      <c r="A81" s="22" t="s">
        <v>29</v>
      </c>
      <c r="B81" s="88">
        <v>275.64999999999998</v>
      </c>
      <c r="C81" s="89">
        <v>333.92</v>
      </c>
      <c r="D81" s="89">
        <v>321.16000000000003</v>
      </c>
      <c r="E81" s="89">
        <v>331.18</v>
      </c>
      <c r="F81" s="90">
        <v>327.04000000000002</v>
      </c>
      <c r="G81" s="27">
        <f>F81/E81*100-100</f>
        <v>-1.2500754876502214</v>
      </c>
      <c r="H81" s="73">
        <f t="shared" si="19"/>
        <v>18.643206965354636</v>
      </c>
    </row>
    <row r="82" spans="1:8" x14ac:dyDescent="0.3">
      <c r="A82" s="91" t="s">
        <v>30</v>
      </c>
      <c r="B82" s="92">
        <v>344.41</v>
      </c>
      <c r="C82" s="93">
        <v>410.69</v>
      </c>
      <c r="D82" s="93">
        <v>404.37</v>
      </c>
      <c r="E82" s="93">
        <v>412.8</v>
      </c>
      <c r="F82" s="93">
        <v>406.4</v>
      </c>
      <c r="G82" s="94">
        <f>F82/E82*100-100</f>
        <v>-1.5503875968992276</v>
      </c>
      <c r="H82" s="95">
        <f>(F82/B82-1)*100</f>
        <v>17.99889666385992</v>
      </c>
    </row>
    <row r="83" spans="1:8" x14ac:dyDescent="0.3">
      <c r="A83" s="96" t="s">
        <v>39</v>
      </c>
      <c r="B83" s="97">
        <v>339.19</v>
      </c>
      <c r="C83" s="97">
        <v>417</v>
      </c>
      <c r="D83" s="97">
        <v>401.04</v>
      </c>
      <c r="E83" s="97">
        <v>411.71</v>
      </c>
      <c r="F83" s="97">
        <v>414.96</v>
      </c>
      <c r="G83" s="98">
        <f>F83/E83*100-100</f>
        <v>0.7893905904641656</v>
      </c>
      <c r="H83" s="99">
        <f>(F83/B83-1)*100</f>
        <v>22.338512338217509</v>
      </c>
    </row>
    <row r="84" spans="1:8" x14ac:dyDescent="0.3">
      <c r="A84" s="100"/>
      <c r="C84" s="100"/>
      <c r="D84" s="100"/>
      <c r="E84" s="100"/>
      <c r="F84" s="100"/>
      <c r="G84" s="100"/>
      <c r="H84" s="100"/>
    </row>
    <row r="85" spans="1:8" x14ac:dyDescent="0.3">
      <c r="A85" s="101" t="s">
        <v>40</v>
      </c>
      <c r="B85" s="101"/>
      <c r="C85" s="101"/>
      <c r="D85" s="101"/>
      <c r="E85" s="101"/>
      <c r="F85" s="101"/>
      <c r="G85" s="101"/>
      <c r="H85" s="102"/>
    </row>
    <row r="86" spans="1:8" x14ac:dyDescent="0.3">
      <c r="A86" s="103" t="s">
        <v>41</v>
      </c>
      <c r="B86" s="101"/>
      <c r="C86" s="101"/>
      <c r="D86" s="101"/>
      <c r="E86" s="101"/>
      <c r="F86" s="101"/>
      <c r="G86" s="101"/>
      <c r="H86" s="102"/>
    </row>
    <row r="87" spans="1:8" x14ac:dyDescent="0.3">
      <c r="A87" s="101" t="s">
        <v>42</v>
      </c>
      <c r="B87" s="101"/>
      <c r="C87" s="101"/>
      <c r="D87" s="101"/>
      <c r="E87" s="101"/>
      <c r="F87" s="101"/>
      <c r="G87" s="101"/>
      <c r="H87" s="102"/>
    </row>
    <row r="88" spans="1:8" x14ac:dyDescent="0.3">
      <c r="A88" s="101" t="s">
        <v>43</v>
      </c>
      <c r="B88" s="101"/>
      <c r="C88" s="101"/>
      <c r="D88" s="101"/>
      <c r="E88" s="101"/>
      <c r="F88" s="101"/>
      <c r="G88" s="101"/>
      <c r="H88" s="104"/>
    </row>
    <row r="89" spans="1:8" x14ac:dyDescent="0.3">
      <c r="A89" s="105"/>
      <c r="B89" s="36"/>
      <c r="C89" s="36"/>
      <c r="D89" s="36"/>
      <c r="E89" s="36"/>
    </row>
    <row r="90" spans="1:8" x14ac:dyDescent="0.3">
      <c r="A90" s="105"/>
      <c r="B90" s="36"/>
      <c r="C90" s="36"/>
      <c r="D90" s="36"/>
      <c r="E90" s="36"/>
    </row>
    <row r="91" spans="1:8" x14ac:dyDescent="0.3">
      <c r="A91" s="101"/>
      <c r="B91" s="106"/>
      <c r="C91" s="106"/>
      <c r="D91" s="106"/>
      <c r="E91" s="106"/>
      <c r="F91" s="107" t="s">
        <v>44</v>
      </c>
    </row>
    <row r="92" spans="1:8" x14ac:dyDescent="0.3">
      <c r="F92" s="107" t="s">
        <v>45</v>
      </c>
    </row>
  </sheetData>
  <mergeCells count="9">
    <mergeCell ref="A25:H25"/>
    <mergeCell ref="A42:H42"/>
    <mergeCell ref="A62:H62"/>
    <mergeCell ref="A2:H2"/>
    <mergeCell ref="A4:A5"/>
    <mergeCell ref="B4:D4"/>
    <mergeCell ref="E4:F4"/>
    <mergeCell ref="G4:H4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2025-01-15T08:00:01Z</dcterms:created>
  <dcterms:modified xsi:type="dcterms:W3CDTF">2025-01-15T08:00:59Z</dcterms:modified>
</cp:coreProperties>
</file>