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1\"/>
    </mc:Choice>
  </mc:AlternateContent>
  <xr:revisionPtr revIDLastSave="0" documentId="8_{3881084D-063B-468E-8986-97FF60CD0C6E}" xr6:coauthVersionLast="47" xr6:coauthVersionMax="47" xr10:uidLastSave="{00000000-0000-0000-0000-000000000000}"/>
  <bookViews>
    <workbookView xWindow="-108" yWindow="-108" windowWidth="23256" windowHeight="12456" xr2:uid="{4A83E183-896B-48F3-BCE6-75676FE1AF53}"/>
  </bookViews>
  <sheets>
    <sheet name="2025 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1" i="1"/>
  <c r="G71" i="1"/>
  <c r="H69" i="1"/>
  <c r="G69" i="1"/>
  <c r="H68" i="1"/>
  <c r="G68" i="1"/>
  <c r="H67" i="1"/>
  <c r="G66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H50" i="1"/>
  <c r="G50" i="1"/>
  <c r="H47" i="1"/>
  <c r="G47" i="1"/>
  <c r="H41" i="1"/>
  <c r="G41" i="1"/>
  <c r="H37" i="1"/>
  <c r="G37" i="1"/>
  <c r="H35" i="1"/>
  <c r="G35" i="1"/>
  <c r="H33" i="1"/>
  <c r="G33" i="1"/>
  <c r="H32" i="1"/>
  <c r="G32" i="1"/>
  <c r="H31" i="1"/>
  <c r="G31" i="1"/>
  <c r="G29" i="1"/>
  <c r="G27" i="1"/>
  <c r="H24" i="1"/>
  <c r="G24" i="1"/>
  <c r="H23" i="1"/>
  <c r="H21" i="1"/>
  <c r="H19" i="1"/>
  <c r="G19" i="1"/>
  <c r="H18" i="1"/>
  <c r="G18" i="1"/>
  <c r="H17" i="1"/>
  <c r="G17" i="1"/>
  <c r="H15" i="1"/>
  <c r="G15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<sst xmlns="http://schemas.openxmlformats.org/spreadsheetml/2006/main" count="283" uniqueCount="46">
  <si>
    <t xml:space="preserve">Galvijų supirkimo kainos Lietuvos įmonėse 2024 m. 50–2025 m. 1 sav., EUR/100 kg skerdenų (be PVM)  </t>
  </si>
  <si>
    <t>Kategorija pagal
raumeningumą</t>
  </si>
  <si>
    <t>Pokytis %</t>
  </si>
  <si>
    <t>1 sav.
(01 01–07)</t>
  </si>
  <si>
    <t>50 sav.
(12 09–15)</t>
  </si>
  <si>
    <t>51 sav.
(12 16–22)</t>
  </si>
  <si>
    <t>52 sav.
(12 23–29)</t>
  </si>
  <si>
    <t>1 sav.
(12 30–2025 01 05)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</si>
  <si>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</si>
  <si>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</si>
  <si>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</si>
  <si>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</si>
  <si>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</si>
  <si>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</si>
  <si>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</si>
  <si>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</si>
  <si>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</si>
  <si>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</si>
  <si>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</si>
  <si>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</si>
  <si>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</si>
  <si>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</si>
  <si>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</si>
  <si>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</si>
  <si>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</si>
  <si>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</si>
  <si>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</si>
  <si>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</si>
  <si>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</si>
  <si>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</si>
  <si>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</si>
  <si>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</si>
  <si>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</si>
  <si>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</si>
  <si>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</si>
  <si>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</si>
  <si>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</si>
  <si>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</si>
  <si>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</si>
  <si>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</si>
  <si>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</si>
  <si>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</si>
  <si>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2025 m. 1 savaitę su 2024 m. 52 savaite</t>
  </si>
  <si>
    <t>** lyginant 2025 m. 1 savaitę su 2024 m. 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</si>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</sst>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0" xfId="1" applyNumberFormat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0" fillId="0" borderId="12" xfId="0" applyBorder="1"/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2" fontId="17" fillId="0" borderId="15" xfId="1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7" fillId="0" borderId="10" xfId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2" xfId="0" quotePrefix="1" applyNumberFormat="1" applyFont="1" applyBorder="1" applyAlignment="1">
      <alignment horizontal="right" vertical="center" indent="1"/>
    </xf>
    <xf numFmtId="0" fontId="17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8" fillId="0" borderId="14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2" fontId="17" fillId="0" borderId="10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2" xfId="0" applyNumberFormat="1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683F4AC8-7540-4B68-8459-8FEC8B47BF73}"/>
    <cellStyle name="Normal_Sheet1 2" xfId="2" xr:uid="{E11033C6-2A0C-48F1-882A-652A1BE84B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8273-B9D2-4F2C-8626-E412234AEE2A}">
  <dimension ref="A2:H92"/>
  <sheetViews>
    <sheetView showGridLines="0" tabSelected="1" workbookViewId="0">
      <selection activeCell="O14" sqref="O14"/>
    </sheetView>
  </sheetViews>
  <sheetFormatPr defaultRowHeight="14.4" x14ac:dyDescent="0.3"/>
  <cols>
    <col min="1" max="1" width="13.44140625" customWidth="1"/>
    <col min="2" max="2" width="10.44140625" customWidth="1"/>
    <col min="3" max="3" width="10.77734375" customWidth="1"/>
    <col min="4" max="4" width="12.44140625" customWidth="1"/>
    <col min="5" max="5" width="10.21875" customWidth="1"/>
    <col min="6" max="6" width="12.77734375" customWidth="1"/>
    <col min="7" max="7" width="9.6640625" customWidth="1"/>
    <col min="8" max="8" width="10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/>
      <c r="D4" s="4"/>
      <c r="E4" s="4"/>
      <c r="F4" s="5">
        <v>2025</v>
      </c>
      <c r="G4" s="4" t="s">
        <v>2</v>
      </c>
      <c r="H4" s="4"/>
    </row>
    <row r="5" spans="1:8" ht="39" customHeight="1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13</v>
      </c>
      <c r="F7" s="15" t="s">
        <v>13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419.56</v>
      </c>
      <c r="C8" s="18">
        <v>469.36</v>
      </c>
      <c r="D8" s="18">
        <v>481.91</v>
      </c>
      <c r="E8" s="19">
        <v>466.7</v>
      </c>
      <c r="F8" s="20">
        <v>479.79</v>
      </c>
      <c r="G8" s="21">
        <f>F8/E8*100-100</f>
        <v>2.8047996571673508</v>
      </c>
      <c r="H8" s="21">
        <f t="shared" ref="H8:H15" si="0">(F8/B8-1)*100</f>
        <v>14.355515301744681</v>
      </c>
    </row>
    <row r="9" spans="1:8" x14ac:dyDescent="0.3">
      <c r="A9" s="17" t="s">
        <v>15</v>
      </c>
      <c r="B9" s="13" t="s">
        <v>12</v>
      </c>
      <c r="C9" s="19">
        <v>462.69</v>
      </c>
      <c r="D9" s="19">
        <v>458.46</v>
      </c>
      <c r="E9" s="19" t="s">
        <v>12</v>
      </c>
      <c r="F9" s="20">
        <v>451.82</v>
      </c>
      <c r="G9" s="21" t="s">
        <v>13</v>
      </c>
      <c r="H9" s="21" t="s">
        <v>13</v>
      </c>
    </row>
    <row r="10" spans="1:8" x14ac:dyDescent="0.3">
      <c r="A10" s="22" t="s">
        <v>16</v>
      </c>
      <c r="B10" s="23">
        <v>409.57</v>
      </c>
      <c r="C10" s="24">
        <v>465.31</v>
      </c>
      <c r="D10" s="24">
        <v>477.48</v>
      </c>
      <c r="E10" s="24">
        <v>468.36</v>
      </c>
      <c r="F10" s="25">
        <v>469.1</v>
      </c>
      <c r="G10" s="26">
        <f>F10/E10*100-100</f>
        <v>0.15799812110341804</v>
      </c>
      <c r="H10" s="27">
        <f t="shared" si="0"/>
        <v>14.534755963571566</v>
      </c>
    </row>
    <row r="11" spans="1:8" x14ac:dyDescent="0.3">
      <c r="A11" s="17" t="s">
        <v>17</v>
      </c>
      <c r="B11" s="28" t="s">
        <v>13</v>
      </c>
      <c r="C11" s="29" t="s">
        <v>12</v>
      </c>
      <c r="D11" s="29">
        <v>432.2</v>
      </c>
      <c r="E11" s="29" t="s">
        <v>12</v>
      </c>
      <c r="F11" s="30" t="s">
        <v>13</v>
      </c>
      <c r="G11" s="21" t="s">
        <v>13</v>
      </c>
      <c r="H11" s="31" t="s">
        <v>13</v>
      </c>
    </row>
    <row r="12" spans="1:8" x14ac:dyDescent="0.3">
      <c r="A12" s="17" t="s">
        <v>18</v>
      </c>
      <c r="B12" s="32">
        <v>392.95</v>
      </c>
      <c r="C12" s="18">
        <v>467.17</v>
      </c>
      <c r="D12" s="18">
        <v>478.24</v>
      </c>
      <c r="E12" s="18">
        <v>451.88</v>
      </c>
      <c r="F12" s="33">
        <v>489.85</v>
      </c>
      <c r="G12" s="21">
        <f>F12/E12*100-100</f>
        <v>8.4026732760910079</v>
      </c>
      <c r="H12" s="21">
        <f t="shared" si="0"/>
        <v>24.65962590660391</v>
      </c>
    </row>
    <row r="13" spans="1:8" x14ac:dyDescent="0.3">
      <c r="A13" s="17" t="s">
        <v>19</v>
      </c>
      <c r="B13" s="32">
        <v>377.06</v>
      </c>
      <c r="C13" s="19">
        <v>466.08</v>
      </c>
      <c r="D13" s="19">
        <v>482.73</v>
      </c>
      <c r="E13" s="19">
        <v>463.21</v>
      </c>
      <c r="F13" s="20">
        <v>474.39</v>
      </c>
      <c r="G13" s="21">
        <f>F13/E13*100-100</f>
        <v>2.4135921072515885</v>
      </c>
      <c r="H13" s="21">
        <f t="shared" si="0"/>
        <v>25.812867978571052</v>
      </c>
    </row>
    <row r="14" spans="1:8" x14ac:dyDescent="0.3">
      <c r="A14" s="17" t="s">
        <v>20</v>
      </c>
      <c r="B14" s="13" t="s">
        <v>12</v>
      </c>
      <c r="C14" s="29" t="s">
        <v>12</v>
      </c>
      <c r="D14" s="29" t="s">
        <v>12</v>
      </c>
      <c r="E14" s="29" t="s">
        <v>13</v>
      </c>
      <c r="F14" s="3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4">
        <v>386.92</v>
      </c>
      <c r="C15" s="35">
        <v>464.53</v>
      </c>
      <c r="D15" s="35">
        <v>478.48</v>
      </c>
      <c r="E15" s="35">
        <v>457.55</v>
      </c>
      <c r="F15" s="36">
        <v>478.11</v>
      </c>
      <c r="G15" s="26">
        <f>F15/E15*100-100</f>
        <v>4.493497978363024</v>
      </c>
      <c r="H15" s="27">
        <f t="shared" si="0"/>
        <v>23.568179468623995</v>
      </c>
    </row>
    <row r="16" spans="1:8" x14ac:dyDescent="0.3">
      <c r="A16" s="17" t="s">
        <v>22</v>
      </c>
      <c r="B16" s="32" t="s">
        <v>12</v>
      </c>
      <c r="C16" s="29">
        <v>415.1</v>
      </c>
      <c r="D16" s="29">
        <v>438.9</v>
      </c>
      <c r="E16" s="29" t="s">
        <v>12</v>
      </c>
      <c r="F16" s="30">
        <v>414.18</v>
      </c>
      <c r="G16" s="31" t="s">
        <v>13</v>
      </c>
      <c r="H16" s="31" t="s">
        <v>13</v>
      </c>
    </row>
    <row r="17" spans="1:8" x14ac:dyDescent="0.3">
      <c r="A17" s="17" t="s">
        <v>23</v>
      </c>
      <c r="B17" s="32">
        <v>362.48</v>
      </c>
      <c r="C17" s="37">
        <v>435.63</v>
      </c>
      <c r="D17" s="29">
        <v>449.75</v>
      </c>
      <c r="E17" s="29">
        <v>448.42</v>
      </c>
      <c r="F17" s="30">
        <v>464.49</v>
      </c>
      <c r="G17" s="21">
        <f t="shared" ref="G17:G19" si="1">F17/E17*100-100</f>
        <v>3.5836938584362912</v>
      </c>
      <c r="H17" s="21">
        <f>(F17/B17-1)*100</f>
        <v>28.142242330611332</v>
      </c>
    </row>
    <row r="18" spans="1:8" x14ac:dyDescent="0.3">
      <c r="A18" s="17" t="s">
        <v>24</v>
      </c>
      <c r="B18" s="32">
        <v>365.69</v>
      </c>
      <c r="C18" s="18">
        <v>454.17</v>
      </c>
      <c r="D18" s="19">
        <v>461.85</v>
      </c>
      <c r="E18" s="19">
        <v>456.31</v>
      </c>
      <c r="F18" s="20">
        <v>460.31</v>
      </c>
      <c r="G18" s="21">
        <f t="shared" si="1"/>
        <v>0.87659705025092194</v>
      </c>
      <c r="H18" s="21">
        <f>(F18/B18-1)*100</f>
        <v>25.87437447017966</v>
      </c>
    </row>
    <row r="19" spans="1:8" x14ac:dyDescent="0.3">
      <c r="A19" s="22" t="s">
        <v>25</v>
      </c>
      <c r="B19" s="34">
        <v>362.62</v>
      </c>
      <c r="C19" s="35">
        <v>441.66</v>
      </c>
      <c r="D19" s="35">
        <v>454.92</v>
      </c>
      <c r="E19" s="35">
        <v>448.77</v>
      </c>
      <c r="F19" s="36">
        <v>460.28</v>
      </c>
      <c r="G19" s="26">
        <f t="shared" si="1"/>
        <v>2.564788198854643</v>
      </c>
      <c r="H19" s="27">
        <f t="shared" ref="H19" si="2">(F19/B19-1)*100</f>
        <v>26.931774309194179</v>
      </c>
    </row>
    <row r="20" spans="1:8" x14ac:dyDescent="0.3">
      <c r="A20" s="17" t="s">
        <v>26</v>
      </c>
      <c r="B20" s="32" t="s">
        <v>12</v>
      </c>
      <c r="C20" s="19">
        <v>365.08</v>
      </c>
      <c r="D20" s="19">
        <v>396.5</v>
      </c>
      <c r="E20" s="19" t="s">
        <v>12</v>
      </c>
      <c r="F20" s="20">
        <v>352.71</v>
      </c>
      <c r="G20" s="31" t="s">
        <v>13</v>
      </c>
      <c r="H20" s="31" t="s">
        <v>13</v>
      </c>
    </row>
    <row r="21" spans="1:8" x14ac:dyDescent="0.3">
      <c r="A21" s="17" t="s">
        <v>27</v>
      </c>
      <c r="B21" s="32">
        <v>308.45999999999998</v>
      </c>
      <c r="C21" s="19">
        <v>373.82</v>
      </c>
      <c r="D21" s="19">
        <v>384.68</v>
      </c>
      <c r="E21" s="19" t="s">
        <v>12</v>
      </c>
      <c r="F21" s="20">
        <v>432.48</v>
      </c>
      <c r="G21" s="21" t="s">
        <v>13</v>
      </c>
      <c r="H21" s="21">
        <f>(F21/B21-1)*100</f>
        <v>40.206185567010323</v>
      </c>
    </row>
    <row r="22" spans="1:8" x14ac:dyDescent="0.3">
      <c r="A22" s="17" t="s">
        <v>28</v>
      </c>
      <c r="B22" s="32" t="s">
        <v>12</v>
      </c>
      <c r="C22" s="19" t="s">
        <v>12</v>
      </c>
      <c r="D22" s="19" t="s">
        <v>12</v>
      </c>
      <c r="E22" s="19" t="s">
        <v>12</v>
      </c>
      <c r="F22" s="38"/>
      <c r="G22" s="21" t="s">
        <v>13</v>
      </c>
      <c r="H22" s="21" t="s">
        <v>13</v>
      </c>
    </row>
    <row r="23" spans="1:8" x14ac:dyDescent="0.3">
      <c r="A23" s="22" t="s">
        <v>29</v>
      </c>
      <c r="B23" s="39">
        <v>302.77999999999997</v>
      </c>
      <c r="C23" s="40">
        <v>408.64</v>
      </c>
      <c r="D23" s="40">
        <v>428.37</v>
      </c>
      <c r="E23" s="41" t="s">
        <v>12</v>
      </c>
      <c r="F23" s="42">
        <v>426.42</v>
      </c>
      <c r="G23" s="26" t="s">
        <v>13</v>
      </c>
      <c r="H23" s="27">
        <f>(F23/B23-1)*100</f>
        <v>40.83492965189248</v>
      </c>
    </row>
    <row r="24" spans="1:8" x14ac:dyDescent="0.3">
      <c r="A24" s="43" t="s">
        <v>30</v>
      </c>
      <c r="B24" s="44">
        <v>369.29</v>
      </c>
      <c r="C24" s="44">
        <v>446.78</v>
      </c>
      <c r="D24" s="44">
        <v>463.16</v>
      </c>
      <c r="E24" s="44">
        <v>448.18</v>
      </c>
      <c r="F24" s="44">
        <v>462.7</v>
      </c>
      <c r="G24" s="45">
        <f>F24/E24*100-100</f>
        <v>3.2397697353741677</v>
      </c>
      <c r="H24" s="46">
        <f>F24/B24*100-100</f>
        <v>25.294484009856745</v>
      </c>
    </row>
    <row r="25" spans="1:8" x14ac:dyDescent="0.3">
      <c r="A25" s="47" t="s">
        <v>31</v>
      </c>
      <c r="B25" s="47"/>
      <c r="C25" s="47"/>
      <c r="D25" s="47"/>
      <c r="E25" s="47"/>
      <c r="F25" s="47"/>
      <c r="G25" s="47"/>
      <c r="H25" s="47"/>
    </row>
    <row r="26" spans="1:8" x14ac:dyDescent="0.3">
      <c r="A26" s="48" t="s">
        <v>11</v>
      </c>
      <c r="B26" s="49" t="s">
        <v>12</v>
      </c>
      <c r="C26" s="16" t="s">
        <v>12</v>
      </c>
      <c r="D26" s="16" t="s">
        <v>13</v>
      </c>
      <c r="E26" s="16" t="s">
        <v>12</v>
      </c>
      <c r="F26" s="50" t="s">
        <v>13</v>
      </c>
      <c r="G26" s="31" t="s">
        <v>13</v>
      </c>
      <c r="H26" s="51" t="s">
        <v>13</v>
      </c>
    </row>
    <row r="27" spans="1:8" x14ac:dyDescent="0.3">
      <c r="A27" s="52" t="s">
        <v>14</v>
      </c>
      <c r="B27" s="13" t="s">
        <v>12</v>
      </c>
      <c r="C27" s="21">
        <v>483.49</v>
      </c>
      <c r="D27" s="21">
        <v>470.5</v>
      </c>
      <c r="E27" s="21">
        <v>460.88</v>
      </c>
      <c r="F27" s="53">
        <v>474.61</v>
      </c>
      <c r="G27" s="31">
        <f t="shared" ref="G27" si="3">F27/E27*100-100</f>
        <v>2.9790834924492344</v>
      </c>
      <c r="H27" s="31" t="s">
        <v>13</v>
      </c>
    </row>
    <row r="28" spans="1:8" x14ac:dyDescent="0.3">
      <c r="A28" s="52" t="s">
        <v>15</v>
      </c>
      <c r="B28" s="49" t="s">
        <v>12</v>
      </c>
      <c r="C28" s="21">
        <v>448.87</v>
      </c>
      <c r="D28" s="21" t="s">
        <v>12</v>
      </c>
      <c r="E28" s="21" t="s">
        <v>13</v>
      </c>
      <c r="F28" s="53" t="s">
        <v>13</v>
      </c>
      <c r="G28" s="21" t="s">
        <v>13</v>
      </c>
      <c r="H28" s="31" t="s">
        <v>13</v>
      </c>
    </row>
    <row r="29" spans="1:8" x14ac:dyDescent="0.3">
      <c r="A29" s="22" t="s">
        <v>16</v>
      </c>
      <c r="B29" s="54" t="s">
        <v>12</v>
      </c>
      <c r="C29" s="27">
        <v>465.58</v>
      </c>
      <c r="D29" s="27">
        <v>469.06</v>
      </c>
      <c r="E29" s="27">
        <v>460.74</v>
      </c>
      <c r="F29" s="55">
        <v>474.61</v>
      </c>
      <c r="G29" s="27">
        <f t="shared" ref="G29" si="4">F29/E29*100-100</f>
        <v>3.0103746147501766</v>
      </c>
      <c r="H29" s="27" t="s">
        <v>13</v>
      </c>
    </row>
    <row r="30" spans="1:8" x14ac:dyDescent="0.3">
      <c r="A30" s="17" t="s">
        <v>17</v>
      </c>
      <c r="B30" s="49" t="s">
        <v>12</v>
      </c>
      <c r="C30" s="21">
        <v>455.76</v>
      </c>
      <c r="D30" s="21" t="s">
        <v>12</v>
      </c>
      <c r="E30" s="21" t="s">
        <v>12</v>
      </c>
      <c r="F30" s="53" t="s">
        <v>13</v>
      </c>
      <c r="G30" s="21" t="s">
        <v>13</v>
      </c>
      <c r="H30" s="31" t="s">
        <v>13</v>
      </c>
    </row>
    <row r="31" spans="1:8" x14ac:dyDescent="0.3">
      <c r="A31" s="17" t="s">
        <v>18</v>
      </c>
      <c r="B31" s="28">
        <v>368.75</v>
      </c>
      <c r="C31" s="19">
        <v>453.26</v>
      </c>
      <c r="D31" s="19">
        <v>470.15</v>
      </c>
      <c r="E31" s="19">
        <v>477.19</v>
      </c>
      <c r="F31" s="20">
        <v>470.01</v>
      </c>
      <c r="G31" s="31">
        <f>F31/E31*100-100</f>
        <v>-1.504641756952168</v>
      </c>
      <c r="H31" s="21">
        <f>(F31/B31-1)*100</f>
        <v>27.460338983050846</v>
      </c>
    </row>
    <row r="32" spans="1:8" x14ac:dyDescent="0.3">
      <c r="A32" s="17" t="s">
        <v>19</v>
      </c>
      <c r="B32" s="28">
        <v>379.98</v>
      </c>
      <c r="C32" s="19">
        <v>478.7</v>
      </c>
      <c r="D32" s="19">
        <v>476.08</v>
      </c>
      <c r="E32" s="19">
        <v>429</v>
      </c>
      <c r="F32" s="20">
        <v>457.37</v>
      </c>
      <c r="G32" s="31">
        <f t="shared" ref="G32:G37" si="5">F32/E32*100-100</f>
        <v>6.6130536130536228</v>
      </c>
      <c r="H32" s="21">
        <f>(F32/B32-1)*100</f>
        <v>20.366861413758606</v>
      </c>
    </row>
    <row r="33" spans="1:8" x14ac:dyDescent="0.3">
      <c r="A33" s="22" t="s">
        <v>21</v>
      </c>
      <c r="B33" s="56">
        <v>369.29</v>
      </c>
      <c r="C33" s="26">
        <v>463.39</v>
      </c>
      <c r="D33" s="26">
        <v>467.83</v>
      </c>
      <c r="E33" s="26">
        <v>465.04</v>
      </c>
      <c r="F33" s="57">
        <v>466.7</v>
      </c>
      <c r="G33" s="27">
        <f t="shared" si="5"/>
        <v>0.3569585412007541</v>
      </c>
      <c r="H33" s="27">
        <f t="shared" ref="H33:H37" si="6">(F33/B33-1)*100</f>
        <v>26.377643586341335</v>
      </c>
    </row>
    <row r="34" spans="1:8" x14ac:dyDescent="0.3">
      <c r="A34" s="17" t="s">
        <v>22</v>
      </c>
      <c r="B34" s="28" t="s">
        <v>12</v>
      </c>
      <c r="C34" s="21">
        <v>454.79</v>
      </c>
      <c r="D34" s="21">
        <v>454.43</v>
      </c>
      <c r="E34" s="21">
        <v>438.23</v>
      </c>
      <c r="F34" s="53" t="s">
        <v>13</v>
      </c>
      <c r="G34" s="31" t="s">
        <v>13</v>
      </c>
      <c r="H34" s="31" t="s">
        <v>13</v>
      </c>
    </row>
    <row r="35" spans="1:8" x14ac:dyDescent="0.3">
      <c r="A35" s="17" t="s">
        <v>23</v>
      </c>
      <c r="B35" s="32">
        <v>362.59</v>
      </c>
      <c r="C35" s="29">
        <v>447.39</v>
      </c>
      <c r="D35" s="29">
        <v>443.78</v>
      </c>
      <c r="E35" s="29">
        <v>427.39</v>
      </c>
      <c r="F35" s="30">
        <v>439.65</v>
      </c>
      <c r="G35" s="31">
        <f>F35/E35*100-100</f>
        <v>2.8685743700133344</v>
      </c>
      <c r="H35" s="21">
        <f>(F35/B35-1)*100</f>
        <v>21.252654513362202</v>
      </c>
    </row>
    <row r="36" spans="1:8" x14ac:dyDescent="0.3">
      <c r="A36" s="17" t="s">
        <v>24</v>
      </c>
      <c r="B36" s="28" t="s">
        <v>12</v>
      </c>
      <c r="C36" s="21">
        <v>470.47</v>
      </c>
      <c r="D36" s="21">
        <v>452.13</v>
      </c>
      <c r="E36" s="21" t="s">
        <v>12</v>
      </c>
      <c r="F36" s="53">
        <v>464.44</v>
      </c>
      <c r="G36" s="31" t="s">
        <v>13</v>
      </c>
      <c r="H36" s="21" t="s">
        <v>13</v>
      </c>
    </row>
    <row r="37" spans="1:8" x14ac:dyDescent="0.3">
      <c r="A37" s="22" t="s">
        <v>25</v>
      </c>
      <c r="B37" s="34">
        <v>363.82</v>
      </c>
      <c r="C37" s="35">
        <v>454.62</v>
      </c>
      <c r="D37" s="35">
        <v>446.57</v>
      </c>
      <c r="E37" s="35">
        <v>432.87</v>
      </c>
      <c r="F37" s="36">
        <v>452.14</v>
      </c>
      <c r="G37" s="27">
        <f t="shared" si="5"/>
        <v>4.451682953311618</v>
      </c>
      <c r="H37" s="27">
        <f t="shared" si="6"/>
        <v>24.275740750920782</v>
      </c>
    </row>
    <row r="38" spans="1:8" x14ac:dyDescent="0.3">
      <c r="A38" s="17" t="s">
        <v>26</v>
      </c>
      <c r="B38" s="32" t="s">
        <v>12</v>
      </c>
      <c r="C38" s="21">
        <v>302.52999999999997</v>
      </c>
      <c r="D38" s="21" t="s">
        <v>12</v>
      </c>
      <c r="E38" s="21" t="s">
        <v>13</v>
      </c>
      <c r="F38" s="53" t="s">
        <v>13</v>
      </c>
      <c r="G38" s="31" t="s">
        <v>13</v>
      </c>
      <c r="H38" s="31" t="s">
        <v>13</v>
      </c>
    </row>
    <row r="39" spans="1:8" x14ac:dyDescent="0.3">
      <c r="A39" s="17" t="s">
        <v>27</v>
      </c>
      <c r="B39" s="32" t="s">
        <v>12</v>
      </c>
      <c r="C39" s="21">
        <v>432.12</v>
      </c>
      <c r="D39" s="21">
        <v>404.55</v>
      </c>
      <c r="E39" s="21" t="s">
        <v>12</v>
      </c>
      <c r="F39" s="20" t="s">
        <v>12</v>
      </c>
      <c r="G39" s="31" t="s">
        <v>13</v>
      </c>
      <c r="H39" s="21" t="s">
        <v>13</v>
      </c>
    </row>
    <row r="40" spans="1:8" x14ac:dyDescent="0.3">
      <c r="A40" s="22" t="s">
        <v>29</v>
      </c>
      <c r="B40" s="39">
        <v>303.13</v>
      </c>
      <c r="C40" s="58">
        <v>386.91</v>
      </c>
      <c r="D40" s="58">
        <v>405.21</v>
      </c>
      <c r="E40" s="59" t="s">
        <v>12</v>
      </c>
      <c r="F40" s="20" t="s">
        <v>12</v>
      </c>
      <c r="G40" s="27" t="s">
        <v>13</v>
      </c>
      <c r="H40" s="60" t="s">
        <v>13</v>
      </c>
    </row>
    <row r="41" spans="1:8" x14ac:dyDescent="0.3">
      <c r="A41" s="61" t="s">
        <v>30</v>
      </c>
      <c r="B41" s="62">
        <v>362.91</v>
      </c>
      <c r="C41" s="62">
        <v>456.5</v>
      </c>
      <c r="D41" s="62">
        <v>456.08</v>
      </c>
      <c r="E41" s="62">
        <v>448.04</v>
      </c>
      <c r="F41" s="62">
        <v>459.31</v>
      </c>
      <c r="G41" s="63">
        <f>F41/E41*100-100</f>
        <v>2.5154004106776142</v>
      </c>
      <c r="H41" s="46">
        <f>F41/B41*100-100</f>
        <v>26.563059711774258</v>
      </c>
    </row>
    <row r="42" spans="1:8" x14ac:dyDescent="0.3">
      <c r="A42" s="47" t="s">
        <v>32</v>
      </c>
      <c r="B42" s="47"/>
      <c r="C42" s="47"/>
      <c r="D42" s="47"/>
      <c r="E42" s="47"/>
      <c r="F42" s="47"/>
      <c r="G42" s="47"/>
      <c r="H42" s="47"/>
    </row>
    <row r="43" spans="1:8" x14ac:dyDescent="0.3">
      <c r="A43" s="52" t="s">
        <v>15</v>
      </c>
      <c r="B43" s="64" t="s">
        <v>12</v>
      </c>
      <c r="C43" s="14">
        <v>435.78</v>
      </c>
      <c r="D43" s="14" t="s">
        <v>12</v>
      </c>
      <c r="E43" s="14" t="s">
        <v>12</v>
      </c>
      <c r="F43" s="15" t="s">
        <v>12</v>
      </c>
      <c r="G43" s="65" t="s">
        <v>13</v>
      </c>
      <c r="H43" s="21" t="s">
        <v>13</v>
      </c>
    </row>
    <row r="44" spans="1:8" x14ac:dyDescent="0.3">
      <c r="A44" s="52" t="s">
        <v>33</v>
      </c>
      <c r="B44" s="13" t="s">
        <v>12</v>
      </c>
      <c r="C44" s="19" t="s">
        <v>12</v>
      </c>
      <c r="D44" s="19" t="s">
        <v>12</v>
      </c>
      <c r="E44" s="19" t="s">
        <v>12</v>
      </c>
      <c r="F44" s="20" t="s">
        <v>13</v>
      </c>
      <c r="G44" s="31" t="s">
        <v>13</v>
      </c>
      <c r="H44" s="21" t="s">
        <v>13</v>
      </c>
    </row>
    <row r="45" spans="1:8" x14ac:dyDescent="0.3">
      <c r="A45" s="66" t="s">
        <v>16</v>
      </c>
      <c r="B45" s="67" t="s">
        <v>12</v>
      </c>
      <c r="C45" s="68">
        <v>429.12</v>
      </c>
      <c r="D45" s="19" t="s">
        <v>12</v>
      </c>
      <c r="E45" s="19" t="s">
        <v>12</v>
      </c>
      <c r="F45" s="20" t="s">
        <v>12</v>
      </c>
      <c r="G45" s="27" t="s">
        <v>13</v>
      </c>
      <c r="H45" s="27" t="s">
        <v>13</v>
      </c>
    </row>
    <row r="46" spans="1:8" x14ac:dyDescent="0.3">
      <c r="A46" s="52" t="s">
        <v>18</v>
      </c>
      <c r="B46" s="69" t="s">
        <v>12</v>
      </c>
      <c r="C46" s="19">
        <v>478.96</v>
      </c>
      <c r="D46" s="19" t="s">
        <v>12</v>
      </c>
      <c r="E46" s="19" t="s">
        <v>12</v>
      </c>
      <c r="F46" s="20" t="s">
        <v>12</v>
      </c>
      <c r="G46" s="31" t="s">
        <v>13</v>
      </c>
      <c r="H46" s="70" t="s">
        <v>13</v>
      </c>
    </row>
    <row r="47" spans="1:8" x14ac:dyDescent="0.3">
      <c r="A47" s="17" t="s">
        <v>19</v>
      </c>
      <c r="B47" s="71">
        <v>355.16</v>
      </c>
      <c r="C47" s="19">
        <v>416.9</v>
      </c>
      <c r="D47" s="19">
        <v>401.76</v>
      </c>
      <c r="E47" s="19">
        <v>402.74</v>
      </c>
      <c r="F47" s="20">
        <v>370.16</v>
      </c>
      <c r="G47" s="31">
        <f t="shared" ref="G47" si="7">F47/E47*100-100</f>
        <v>-8.0895863336147329</v>
      </c>
      <c r="H47" s="51">
        <f>F47/B47*100-100</f>
        <v>4.22344858655255</v>
      </c>
    </row>
    <row r="48" spans="1:8" x14ac:dyDescent="0.3">
      <c r="A48" s="17" t="s">
        <v>20</v>
      </c>
      <c r="B48" s="71">
        <v>323.27999999999997</v>
      </c>
      <c r="C48" s="19">
        <v>408.26</v>
      </c>
      <c r="D48" s="19">
        <v>393.31</v>
      </c>
      <c r="E48" s="19" t="s">
        <v>12</v>
      </c>
      <c r="F48" s="20" t="s">
        <v>12</v>
      </c>
      <c r="G48" s="51" t="s">
        <v>13</v>
      </c>
      <c r="H48" s="51" t="s">
        <v>13</v>
      </c>
    </row>
    <row r="49" spans="1:8" x14ac:dyDescent="0.3">
      <c r="A49" s="17" t="s">
        <v>34</v>
      </c>
      <c r="B49" s="32" t="s">
        <v>12</v>
      </c>
      <c r="C49" s="19" t="s">
        <v>12</v>
      </c>
      <c r="D49" s="19" t="s">
        <v>12</v>
      </c>
      <c r="E49" s="19" t="s">
        <v>13</v>
      </c>
      <c r="F49" s="20" t="s">
        <v>12</v>
      </c>
      <c r="G49" s="51" t="s">
        <v>13</v>
      </c>
      <c r="H49" s="51" t="s">
        <v>13</v>
      </c>
    </row>
    <row r="50" spans="1:8" x14ac:dyDescent="0.3">
      <c r="A50" s="22" t="s">
        <v>21</v>
      </c>
      <c r="B50" s="67">
        <v>346.37</v>
      </c>
      <c r="C50" s="35">
        <v>435.33</v>
      </c>
      <c r="D50" s="35">
        <v>399.26</v>
      </c>
      <c r="E50" s="35">
        <v>408.46</v>
      </c>
      <c r="F50" s="36">
        <v>376.22</v>
      </c>
      <c r="G50" s="60">
        <f>F50/E50*100-100</f>
        <v>-7.8930617441120177</v>
      </c>
      <c r="H50" s="60">
        <f t="shared" ref="H50:H54" si="8">F50/B50*100-100</f>
        <v>8.6179519011461849</v>
      </c>
    </row>
    <row r="51" spans="1:8" x14ac:dyDescent="0.3">
      <c r="A51" s="17" t="s">
        <v>22</v>
      </c>
      <c r="B51" s="32" t="s">
        <v>12</v>
      </c>
      <c r="C51" s="19">
        <v>401.67</v>
      </c>
      <c r="D51" s="19" t="s">
        <v>12</v>
      </c>
      <c r="E51" s="19" t="s">
        <v>12</v>
      </c>
      <c r="F51" s="20" t="s">
        <v>12</v>
      </c>
      <c r="G51" s="51" t="s">
        <v>13</v>
      </c>
      <c r="H51" s="70" t="s">
        <v>13</v>
      </c>
    </row>
    <row r="52" spans="1:8" x14ac:dyDescent="0.3">
      <c r="A52" s="17" t="s">
        <v>23</v>
      </c>
      <c r="B52" s="71">
        <v>320.77999999999997</v>
      </c>
      <c r="C52" s="72">
        <v>396.57</v>
      </c>
      <c r="D52" s="72">
        <v>412.52</v>
      </c>
      <c r="E52" s="19" t="s">
        <v>12</v>
      </c>
      <c r="F52" s="20">
        <v>385.97</v>
      </c>
      <c r="G52" s="70" t="s">
        <v>13</v>
      </c>
      <c r="H52" s="70">
        <f t="shared" si="8"/>
        <v>20.322339297961236</v>
      </c>
    </row>
    <row r="53" spans="1:8" x14ac:dyDescent="0.3">
      <c r="A53" s="17" t="s">
        <v>24</v>
      </c>
      <c r="B53" s="71">
        <v>335.99</v>
      </c>
      <c r="C53" s="29">
        <v>429.1</v>
      </c>
      <c r="D53" s="29">
        <v>423.23</v>
      </c>
      <c r="E53" s="29">
        <v>402.74</v>
      </c>
      <c r="F53" s="30">
        <v>421.32</v>
      </c>
      <c r="G53" s="70">
        <f t="shared" ref="G53" si="9">F53/E53*100-100</f>
        <v>4.6133982221780769</v>
      </c>
      <c r="H53" s="70">
        <f t="shared" si="8"/>
        <v>25.396589184201915</v>
      </c>
    </row>
    <row r="54" spans="1:8" x14ac:dyDescent="0.3">
      <c r="A54" s="17" t="s">
        <v>35</v>
      </c>
      <c r="B54" s="71">
        <v>331.13</v>
      </c>
      <c r="C54" s="19">
        <v>411.14</v>
      </c>
      <c r="D54" s="19">
        <v>401.37</v>
      </c>
      <c r="E54" s="19">
        <v>406.29</v>
      </c>
      <c r="F54" s="20">
        <v>388.96</v>
      </c>
      <c r="G54" s="70">
        <f>F54/E54*100-100</f>
        <v>-4.2654261734229379</v>
      </c>
      <c r="H54" s="70">
        <f t="shared" si="8"/>
        <v>17.464439948056636</v>
      </c>
    </row>
    <row r="55" spans="1:8" x14ac:dyDescent="0.3">
      <c r="A55" s="17" t="s">
        <v>36</v>
      </c>
      <c r="B55" s="13" t="s">
        <v>12</v>
      </c>
      <c r="C55" s="19" t="s">
        <v>12</v>
      </c>
      <c r="D55" s="19">
        <v>365.13</v>
      </c>
      <c r="E55" s="19" t="s">
        <v>12</v>
      </c>
      <c r="F55" s="20" t="s">
        <v>12</v>
      </c>
      <c r="G55" s="70" t="s">
        <v>13</v>
      </c>
      <c r="H55" s="70" t="s">
        <v>13</v>
      </c>
    </row>
    <row r="56" spans="1:8" x14ac:dyDescent="0.3">
      <c r="A56" s="22" t="s">
        <v>25</v>
      </c>
      <c r="B56" s="34">
        <v>329.08</v>
      </c>
      <c r="C56" s="35">
        <v>416.67</v>
      </c>
      <c r="D56" s="35">
        <v>415.39</v>
      </c>
      <c r="E56" s="35">
        <v>402.72</v>
      </c>
      <c r="F56" s="36">
        <v>407.3</v>
      </c>
      <c r="G56" s="73">
        <f>F56/E56*100-100</f>
        <v>1.1372665872069803</v>
      </c>
      <c r="H56" s="60">
        <f t="shared" ref="H56:H61" si="10">F56/B56*100-100</f>
        <v>23.7692962197642</v>
      </c>
    </row>
    <row r="57" spans="1:8" x14ac:dyDescent="0.3">
      <c r="A57" s="17" t="s">
        <v>26</v>
      </c>
      <c r="B57" s="32">
        <v>258.42</v>
      </c>
      <c r="C57" s="29">
        <v>294.32</v>
      </c>
      <c r="D57" s="29">
        <v>315.05</v>
      </c>
      <c r="E57" s="29">
        <v>293.92</v>
      </c>
      <c r="F57" s="30">
        <v>274.33999999999997</v>
      </c>
      <c r="G57" s="51">
        <f t="shared" ref="G57:G61" si="11">F57/E57*100-100</f>
        <v>-6.66167664670661</v>
      </c>
      <c r="H57" s="70">
        <f t="shared" si="10"/>
        <v>6.1605138921136131</v>
      </c>
    </row>
    <row r="58" spans="1:8" x14ac:dyDescent="0.3">
      <c r="A58" s="17" t="s">
        <v>27</v>
      </c>
      <c r="B58" s="32">
        <v>280.26</v>
      </c>
      <c r="C58" s="29">
        <v>344.79</v>
      </c>
      <c r="D58" s="29">
        <v>351.73</v>
      </c>
      <c r="E58" s="29">
        <v>330.7</v>
      </c>
      <c r="F58" s="30">
        <v>333.75</v>
      </c>
      <c r="G58" s="51">
        <f t="shared" si="11"/>
        <v>0.92228605987298806</v>
      </c>
      <c r="H58" s="70">
        <f t="shared" si="10"/>
        <v>19.085848854634975</v>
      </c>
    </row>
    <row r="59" spans="1:8" x14ac:dyDescent="0.3">
      <c r="A59" s="17" t="s">
        <v>28</v>
      </c>
      <c r="B59" s="32">
        <v>279.3</v>
      </c>
      <c r="C59" s="29">
        <v>360.81</v>
      </c>
      <c r="D59" s="29">
        <v>358.53</v>
      </c>
      <c r="E59" s="29">
        <v>331.03</v>
      </c>
      <c r="F59" s="30">
        <v>359.3</v>
      </c>
      <c r="G59" s="51">
        <f t="shared" si="11"/>
        <v>8.540011479322132</v>
      </c>
      <c r="H59" s="70">
        <f t="shared" si="10"/>
        <v>28.643036161833152</v>
      </c>
    </row>
    <row r="60" spans="1:8" x14ac:dyDescent="0.3">
      <c r="A60" s="22" t="s">
        <v>29</v>
      </c>
      <c r="B60" s="39">
        <v>274.41000000000003</v>
      </c>
      <c r="C60" s="68">
        <v>337.21</v>
      </c>
      <c r="D60" s="68">
        <v>346.04</v>
      </c>
      <c r="E60" s="68">
        <v>321.29000000000002</v>
      </c>
      <c r="F60" s="74">
        <v>332.37</v>
      </c>
      <c r="G60" s="73">
        <f t="shared" si="11"/>
        <v>3.4485978399576567</v>
      </c>
      <c r="H60" s="60">
        <f t="shared" si="10"/>
        <v>21.121679239094789</v>
      </c>
    </row>
    <row r="61" spans="1:8" x14ac:dyDescent="0.3">
      <c r="A61" s="43" t="s">
        <v>30</v>
      </c>
      <c r="B61" s="62">
        <v>309</v>
      </c>
      <c r="C61" s="75">
        <v>385.52</v>
      </c>
      <c r="D61" s="75">
        <v>384.76</v>
      </c>
      <c r="E61" s="75">
        <v>366.6</v>
      </c>
      <c r="F61" s="75">
        <v>364.87</v>
      </c>
      <c r="G61" s="76">
        <f t="shared" si="11"/>
        <v>-0.47190398254228683</v>
      </c>
      <c r="H61" s="46">
        <f t="shared" si="10"/>
        <v>18.080906148867328</v>
      </c>
    </row>
    <row r="62" spans="1:8" x14ac:dyDescent="0.3">
      <c r="A62" s="47" t="s">
        <v>37</v>
      </c>
      <c r="B62" s="47"/>
      <c r="C62" s="47"/>
      <c r="D62" s="47"/>
      <c r="E62" s="47"/>
      <c r="F62" s="47"/>
      <c r="G62" s="47"/>
      <c r="H62" s="47"/>
    </row>
    <row r="63" spans="1:8" x14ac:dyDescent="0.3">
      <c r="A63" s="52" t="s">
        <v>14</v>
      </c>
      <c r="B63" s="77" t="s">
        <v>13</v>
      </c>
      <c r="C63" s="78">
        <v>408.27</v>
      </c>
      <c r="D63" s="78" t="s">
        <v>12</v>
      </c>
      <c r="E63" s="78" t="s">
        <v>12</v>
      </c>
      <c r="F63" s="79" t="s">
        <v>13</v>
      </c>
      <c r="G63" s="51" t="s">
        <v>13</v>
      </c>
      <c r="H63" s="70" t="s">
        <v>13</v>
      </c>
    </row>
    <row r="64" spans="1:8" x14ac:dyDescent="0.3">
      <c r="A64" s="52" t="s">
        <v>15</v>
      </c>
      <c r="B64" s="77" t="s">
        <v>12</v>
      </c>
      <c r="C64" s="29">
        <v>456.49</v>
      </c>
      <c r="D64" s="29">
        <v>452.65</v>
      </c>
      <c r="E64" s="29" t="s">
        <v>12</v>
      </c>
      <c r="F64" s="30">
        <v>466.12</v>
      </c>
      <c r="G64" s="51" t="s">
        <v>13</v>
      </c>
      <c r="H64" s="70" t="s">
        <v>13</v>
      </c>
    </row>
    <row r="65" spans="1:8" x14ac:dyDescent="0.3">
      <c r="A65" s="52" t="s">
        <v>33</v>
      </c>
      <c r="B65" s="13" t="s">
        <v>12</v>
      </c>
      <c r="C65" s="29" t="s">
        <v>12</v>
      </c>
      <c r="D65" s="29" t="s">
        <v>12</v>
      </c>
      <c r="E65" s="29" t="s">
        <v>13</v>
      </c>
      <c r="F65" s="30" t="s">
        <v>12</v>
      </c>
      <c r="G65" s="51" t="s">
        <v>13</v>
      </c>
      <c r="H65" s="70" t="s">
        <v>13</v>
      </c>
    </row>
    <row r="66" spans="1:8" x14ac:dyDescent="0.3">
      <c r="A66" s="80" t="s">
        <v>16</v>
      </c>
      <c r="B66" s="81" t="s">
        <v>12</v>
      </c>
      <c r="C66" s="82">
        <v>444.87</v>
      </c>
      <c r="D66" s="82">
        <v>457.97</v>
      </c>
      <c r="E66" s="82">
        <v>446.28</v>
      </c>
      <c r="F66" s="83">
        <v>457.2</v>
      </c>
      <c r="G66" s="60">
        <f t="shared" ref="G66:G79" si="12">F66/E66*100-100</f>
        <v>2.4468943264318312</v>
      </c>
      <c r="H66" s="60" t="s">
        <v>13</v>
      </c>
    </row>
    <row r="67" spans="1:8" x14ac:dyDescent="0.3">
      <c r="A67" s="17" t="s">
        <v>18</v>
      </c>
      <c r="B67" s="32">
        <v>338.24</v>
      </c>
      <c r="C67" s="29" t="s">
        <v>12</v>
      </c>
      <c r="D67" s="29">
        <v>425.1</v>
      </c>
      <c r="E67" s="29" t="s">
        <v>12</v>
      </c>
      <c r="F67" s="30">
        <v>381.73</v>
      </c>
      <c r="G67" s="51" t="s">
        <v>13</v>
      </c>
      <c r="H67" s="70">
        <f t="shared" ref="H67:H71" si="13">F67/B67*100-100</f>
        <v>12.857734153263962</v>
      </c>
    </row>
    <row r="68" spans="1:8" x14ac:dyDescent="0.3">
      <c r="A68" s="17" t="s">
        <v>19</v>
      </c>
      <c r="B68" s="32">
        <v>365.82</v>
      </c>
      <c r="C68" s="29">
        <v>442.6</v>
      </c>
      <c r="D68" s="29">
        <v>431.86</v>
      </c>
      <c r="E68" s="29">
        <v>427.15</v>
      </c>
      <c r="F68" s="30">
        <v>453.89</v>
      </c>
      <c r="G68" s="51">
        <f t="shared" si="12"/>
        <v>6.2600959850169744</v>
      </c>
      <c r="H68" s="70">
        <f t="shared" si="13"/>
        <v>24.074681537368093</v>
      </c>
    </row>
    <row r="69" spans="1:8" x14ac:dyDescent="0.3">
      <c r="A69" s="17" t="s">
        <v>20</v>
      </c>
      <c r="B69" s="32">
        <v>376.18</v>
      </c>
      <c r="C69" s="29">
        <v>425.17</v>
      </c>
      <c r="D69" s="29">
        <v>438.69</v>
      </c>
      <c r="E69" s="29">
        <v>432.76</v>
      </c>
      <c r="F69" s="30">
        <v>443.99</v>
      </c>
      <c r="G69" s="51">
        <f t="shared" si="12"/>
        <v>2.5949718088547939</v>
      </c>
      <c r="H69" s="70">
        <f t="shared" si="13"/>
        <v>18.025945026317174</v>
      </c>
    </row>
    <row r="70" spans="1:8" x14ac:dyDescent="0.3">
      <c r="A70" s="17" t="s">
        <v>34</v>
      </c>
      <c r="B70" s="77" t="s">
        <v>12</v>
      </c>
      <c r="C70" s="29" t="s">
        <v>12</v>
      </c>
      <c r="D70" s="29">
        <v>431.78</v>
      </c>
      <c r="E70" s="29" t="s">
        <v>13</v>
      </c>
      <c r="F70" s="30" t="s">
        <v>12</v>
      </c>
      <c r="G70" s="51" t="s">
        <v>13</v>
      </c>
      <c r="H70" s="70" t="s">
        <v>13</v>
      </c>
    </row>
    <row r="71" spans="1:8" x14ac:dyDescent="0.3">
      <c r="A71" s="22" t="s">
        <v>21</v>
      </c>
      <c r="B71" s="23">
        <v>365.68</v>
      </c>
      <c r="C71" s="82">
        <v>434.11</v>
      </c>
      <c r="D71" s="82">
        <v>431.78</v>
      </c>
      <c r="E71" s="82">
        <v>430.45</v>
      </c>
      <c r="F71" s="83">
        <v>438.6</v>
      </c>
      <c r="G71" s="60">
        <f t="shared" si="12"/>
        <v>1.8933674062028274</v>
      </c>
      <c r="H71" s="60">
        <f t="shared" si="13"/>
        <v>19.940931962371479</v>
      </c>
    </row>
    <row r="72" spans="1:8" x14ac:dyDescent="0.3">
      <c r="A72" s="84" t="s">
        <v>22</v>
      </c>
      <c r="B72" s="32" t="s">
        <v>13</v>
      </c>
      <c r="C72" s="29" t="s">
        <v>12</v>
      </c>
      <c r="D72" s="29" t="s">
        <v>12</v>
      </c>
      <c r="E72" s="29" t="s">
        <v>13</v>
      </c>
      <c r="F72" s="30" t="s">
        <v>13</v>
      </c>
      <c r="G72" s="51" t="s">
        <v>13</v>
      </c>
      <c r="H72" s="70" t="s">
        <v>13</v>
      </c>
    </row>
    <row r="73" spans="1:8" x14ac:dyDescent="0.3">
      <c r="A73" s="17" t="s">
        <v>23</v>
      </c>
      <c r="B73" s="32">
        <v>325.8</v>
      </c>
      <c r="C73" s="29">
        <v>398.8</v>
      </c>
      <c r="D73" s="29">
        <v>398.29</v>
      </c>
      <c r="E73" s="29" t="s">
        <v>12</v>
      </c>
      <c r="F73" s="30" t="s">
        <v>12</v>
      </c>
      <c r="G73" s="51" t="s">
        <v>13</v>
      </c>
      <c r="H73" s="70" t="s">
        <v>13</v>
      </c>
    </row>
    <row r="74" spans="1:8" x14ac:dyDescent="0.3">
      <c r="A74" s="17" t="s">
        <v>24</v>
      </c>
      <c r="B74" s="85">
        <v>343.12</v>
      </c>
      <c r="C74" s="29">
        <v>421.26</v>
      </c>
      <c r="D74" s="29">
        <v>418.22</v>
      </c>
      <c r="E74" s="29">
        <v>416.69</v>
      </c>
      <c r="F74" s="30">
        <v>424.33</v>
      </c>
      <c r="G74" s="51">
        <f t="shared" si="12"/>
        <v>1.8334973241498318</v>
      </c>
      <c r="H74" s="70">
        <f t="shared" ref="H74:H81" si="14">F74/B74*100-100</f>
        <v>23.668104453252496</v>
      </c>
    </row>
    <row r="75" spans="1:8" x14ac:dyDescent="0.3">
      <c r="A75" s="17" t="s">
        <v>35</v>
      </c>
      <c r="B75" s="32">
        <v>340</v>
      </c>
      <c r="C75" s="29">
        <v>434.8</v>
      </c>
      <c r="D75" s="29">
        <v>424.6</v>
      </c>
      <c r="E75" s="29">
        <v>420.24</v>
      </c>
      <c r="F75" s="30">
        <v>428.55</v>
      </c>
      <c r="G75" s="51">
        <f t="shared" si="12"/>
        <v>1.9774414620217016</v>
      </c>
      <c r="H75" s="70">
        <f t="shared" si="14"/>
        <v>26.044117647058826</v>
      </c>
    </row>
    <row r="76" spans="1:8" x14ac:dyDescent="0.3">
      <c r="A76" s="22" t="s">
        <v>25</v>
      </c>
      <c r="B76" s="34">
        <v>338.53</v>
      </c>
      <c r="C76" s="35">
        <v>418.69</v>
      </c>
      <c r="D76" s="35">
        <v>416.14</v>
      </c>
      <c r="E76" s="35">
        <v>413.39</v>
      </c>
      <c r="F76" s="36">
        <v>418.62</v>
      </c>
      <c r="G76" s="60">
        <f t="shared" si="12"/>
        <v>1.2651491327801949</v>
      </c>
      <c r="H76" s="73">
        <f t="shared" si="14"/>
        <v>23.658169143059709</v>
      </c>
    </row>
    <row r="77" spans="1:8" x14ac:dyDescent="0.3">
      <c r="A77" s="17" t="s">
        <v>26</v>
      </c>
      <c r="B77" s="32">
        <v>246.81</v>
      </c>
      <c r="C77" s="29" t="s">
        <v>12</v>
      </c>
      <c r="D77" s="29">
        <v>288.93</v>
      </c>
      <c r="E77" s="29" t="s">
        <v>12</v>
      </c>
      <c r="F77" s="30" t="s">
        <v>13</v>
      </c>
      <c r="G77" s="70" t="s">
        <v>13</v>
      </c>
      <c r="H77" s="70" t="s">
        <v>13</v>
      </c>
    </row>
    <row r="78" spans="1:8" x14ac:dyDescent="0.3">
      <c r="A78" s="17" t="s">
        <v>27</v>
      </c>
      <c r="B78" s="32">
        <v>277.81</v>
      </c>
      <c r="C78" s="86">
        <v>359.23</v>
      </c>
      <c r="D78" s="86">
        <v>302.33</v>
      </c>
      <c r="E78" s="86">
        <v>316.45999999999998</v>
      </c>
      <c r="F78" s="87">
        <v>332.52</v>
      </c>
      <c r="G78" s="51">
        <f t="shared" si="12"/>
        <v>5.0748909814826675</v>
      </c>
      <c r="H78" s="70">
        <f t="shared" si="14"/>
        <v>19.693315575393243</v>
      </c>
    </row>
    <row r="79" spans="1:8" x14ac:dyDescent="0.3">
      <c r="A79" s="17" t="s">
        <v>28</v>
      </c>
      <c r="B79" s="32">
        <v>233.39</v>
      </c>
      <c r="C79" s="29">
        <v>372.07</v>
      </c>
      <c r="D79" s="29">
        <v>360.43</v>
      </c>
      <c r="E79" s="29">
        <v>309.31</v>
      </c>
      <c r="F79" s="30">
        <v>323.79000000000002</v>
      </c>
      <c r="G79" s="51">
        <f t="shared" si="12"/>
        <v>4.6813876046684584</v>
      </c>
      <c r="H79" s="70">
        <f t="shared" si="14"/>
        <v>38.733450447748424</v>
      </c>
    </row>
    <row r="80" spans="1:8" x14ac:dyDescent="0.3">
      <c r="A80" s="17" t="s">
        <v>38</v>
      </c>
      <c r="B80" s="77" t="s">
        <v>12</v>
      </c>
      <c r="C80" s="29" t="s">
        <v>12</v>
      </c>
      <c r="D80" s="29" t="s">
        <v>12</v>
      </c>
      <c r="E80" s="29" t="s">
        <v>12</v>
      </c>
      <c r="F80" s="30" t="s">
        <v>12</v>
      </c>
      <c r="G80" s="51" t="s">
        <v>13</v>
      </c>
      <c r="H80" s="70" t="s">
        <v>13</v>
      </c>
    </row>
    <row r="81" spans="1:8" x14ac:dyDescent="0.3">
      <c r="A81" s="22" t="s">
        <v>29</v>
      </c>
      <c r="B81" s="88">
        <v>261.64999999999998</v>
      </c>
      <c r="C81" s="89">
        <v>357.45</v>
      </c>
      <c r="D81" s="89">
        <v>333.92</v>
      </c>
      <c r="E81" s="89">
        <v>321.16000000000003</v>
      </c>
      <c r="F81" s="90">
        <v>331.18</v>
      </c>
      <c r="G81" s="26">
        <f>F81/E81*100-100</f>
        <v>3.1199402167143973</v>
      </c>
      <c r="H81" s="73">
        <f t="shared" si="14"/>
        <v>26.573667112554958</v>
      </c>
    </row>
    <row r="82" spans="1:8" x14ac:dyDescent="0.3">
      <c r="A82" s="91" t="s">
        <v>30</v>
      </c>
      <c r="B82" s="92">
        <v>334.03</v>
      </c>
      <c r="C82" s="93">
        <v>414.5</v>
      </c>
      <c r="D82" s="93">
        <v>410.69</v>
      </c>
      <c r="E82" s="93">
        <v>404.37</v>
      </c>
      <c r="F82" s="93">
        <v>412.8</v>
      </c>
      <c r="G82" s="94">
        <f>F82/E82*100-100</f>
        <v>2.0847243860820441</v>
      </c>
      <c r="H82" s="95">
        <f>(F82/B82-1)*100</f>
        <v>23.581714217285878</v>
      </c>
    </row>
    <row r="83" spans="1:8" x14ac:dyDescent="0.3">
      <c r="A83" s="96" t="s">
        <v>39</v>
      </c>
      <c r="B83" s="97">
        <v>332.12</v>
      </c>
      <c r="C83" s="97">
        <v>411.42</v>
      </c>
      <c r="D83" s="97">
        <v>417</v>
      </c>
      <c r="E83" s="97">
        <v>401.04</v>
      </c>
      <c r="F83" s="97">
        <v>411.71</v>
      </c>
      <c r="G83" s="98">
        <f>F83/E83*100-100</f>
        <v>2.6605824855376028</v>
      </c>
      <c r="H83" s="99">
        <f>(F83/B83-1)*100</f>
        <v>23.964229796459115</v>
      </c>
    </row>
    <row r="84" spans="1:8" x14ac:dyDescent="0.3">
      <c r="A84" s="100"/>
      <c r="C84" s="100"/>
      <c r="D84" s="100"/>
      <c r="E84" s="100"/>
      <c r="F84" s="100"/>
      <c r="G84" s="100"/>
      <c r="H84" s="100"/>
    </row>
    <row r="85" spans="1:8" x14ac:dyDescent="0.3">
      <c r="A85" s="101" t="s">
        <v>40</v>
      </c>
      <c r="B85" s="101"/>
      <c r="C85" s="101"/>
      <c r="D85" s="101"/>
      <c r="E85" s="101"/>
      <c r="F85" s="101"/>
      <c r="G85" s="101"/>
      <c r="H85" s="102"/>
    </row>
    <row r="86" spans="1:8" x14ac:dyDescent="0.3">
      <c r="A86" s="103" t="s">
        <v>41</v>
      </c>
      <c r="B86" s="101"/>
      <c r="C86" s="101"/>
      <c r="D86" s="101"/>
      <c r="E86" s="101"/>
      <c r="F86" s="101"/>
      <c r="G86" s="101"/>
      <c r="H86" s="102"/>
    </row>
    <row r="87" spans="1:8" x14ac:dyDescent="0.3">
      <c r="A87" s="101" t="s">
        <v>42</v>
      </c>
      <c r="B87" s="101"/>
      <c r="C87" s="101"/>
      <c r="D87" s="101"/>
      <c r="E87" s="101"/>
      <c r="F87" s="101"/>
      <c r="G87" s="101"/>
      <c r="H87" s="102"/>
    </row>
    <row r="88" spans="1:8" x14ac:dyDescent="0.3">
      <c r="A88" s="101" t="s">
        <v>43</v>
      </c>
      <c r="B88" s="101"/>
      <c r="C88" s="101"/>
      <c r="D88" s="101"/>
      <c r="E88" s="101"/>
      <c r="F88" s="101"/>
      <c r="G88" s="101"/>
      <c r="H88" s="104"/>
    </row>
    <row r="89" spans="1:8" x14ac:dyDescent="0.3">
      <c r="A89" s="105"/>
      <c r="B89" s="35"/>
      <c r="C89" s="35"/>
      <c r="D89" s="35"/>
      <c r="E89" s="35"/>
    </row>
    <row r="90" spans="1:8" x14ac:dyDescent="0.3">
      <c r="A90" s="105"/>
      <c r="B90" s="35"/>
      <c r="C90" s="35"/>
      <c r="D90" s="35"/>
      <c r="E90" s="35"/>
    </row>
    <row r="91" spans="1:8" x14ac:dyDescent="0.3">
      <c r="A91" s="101"/>
      <c r="B91" s="106"/>
      <c r="C91" s="106"/>
      <c r="D91" s="106"/>
      <c r="E91" s="106"/>
      <c r="F91" s="107" t="s">
        <v>44</v>
      </c>
    </row>
    <row r="92" spans="1:8" x14ac:dyDescent="0.3">
      <c r="F92" s="107" t="s">
        <v>45</v>
      </c>
    </row>
  </sheetData>
  <mergeCells count="8">
    <mergeCell ref="A42:H42"/>
    <mergeCell ref="A62:H62"/>
    <mergeCell ref="A2:H2"/>
    <mergeCell ref="A4:A5"/>
    <mergeCell ref="B4:E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2025-01-08T09:45:25Z</dcterms:created>
  <dcterms:modified xsi:type="dcterms:W3CDTF">2025-01-08T09:45:43Z</dcterms:modified>
</cp:coreProperties>
</file>