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5FDF6B1-6611-4E8D-8730-5ED056AA24D9}" xr6:coauthVersionLast="47" xr6:coauthVersionMax="47" xr10:uidLastSave="{00000000-0000-0000-0000-000000000000}"/>
  <bookViews>
    <workbookView xWindow="-108" yWindow="-108" windowWidth="23256" windowHeight="12576" xr2:uid="{E5540A0B-E538-4ED5-B216-3FCED3EF0436}"/>
  </bookViews>
  <sheets>
    <sheet name="EK kiausiniu kaino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I24" i="6"/>
  <c r="H10" i="6"/>
  <c r="I10" i="6"/>
  <c r="I18" i="6"/>
  <c r="H18" i="6"/>
  <c r="H28" i="6" l="1"/>
  <c r="I28" i="6"/>
  <c r="H9" i="6"/>
  <c r="I9" i="6"/>
  <c r="H30" i="6"/>
  <c r="I30" i="6"/>
  <c r="I13" i="6" l="1"/>
  <c r="H13" i="6"/>
  <c r="I26" i="6"/>
  <c r="H26" i="6"/>
  <c r="H7" i="6" l="1"/>
  <c r="I7" i="6"/>
  <c r="H8" i="6"/>
  <c r="I8" i="6"/>
  <c r="H11" i="6"/>
  <c r="I11" i="6"/>
  <c r="H12" i="6"/>
  <c r="I12" i="6"/>
  <c r="H15" i="6"/>
  <c r="I15" i="6"/>
  <c r="H16" i="6"/>
  <c r="I16" i="6"/>
  <c r="H17" i="6"/>
  <c r="I17" i="6"/>
  <c r="H19" i="6"/>
  <c r="I19" i="6"/>
  <c r="H20" i="6"/>
  <c r="I20" i="6"/>
  <c r="H23" i="6"/>
  <c r="I23" i="6"/>
  <c r="H25" i="6"/>
  <c r="I25" i="6"/>
  <c r="H27" i="6"/>
  <c r="I27" i="6"/>
  <c r="H29" i="6"/>
  <c r="I29" i="6"/>
  <c r="H31" i="6"/>
  <c r="I31" i="6"/>
</calcChain>
</file>

<file path=xl/sharedStrings.xml><?xml version="1.0" encoding="utf-8"?>
<sst xmlns="http://schemas.openxmlformats.org/spreadsheetml/2006/main" count="54" uniqueCount="41">
  <si>
    <t>Čekija</t>
  </si>
  <si>
    <t>Graikija</t>
  </si>
  <si>
    <t>Ispanija</t>
  </si>
  <si>
    <t>Prancūzija</t>
  </si>
  <si>
    <t>Airija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</si>
  <si>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</si>
  <si>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</si>
  <si>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</si>
  <si>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</si>
  <si>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</si>
  <si>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</si>
  <si>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</si>
  <si>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</si>
  <si>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</si>
  <si>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</si>
  <si>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</si>
  <si>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</si>
  <si>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</si>
  <si>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</si>
  <si>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</si>
  <si>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</si>
  <si>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</si>
  <si>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</si>
  <si>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</si>
  <si>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-</t>
  </si>
  <si>
    <t>Estija</t>
  </si>
  <si>
    <t xml:space="preserve">                           Data
 Valstybė                </t>
  </si>
  <si>
    <t>Nyderlandai</t>
  </si>
  <si>
    <t>- nepateikti duomenys</t>
  </si>
  <si>
    <t xml:space="preserve"> Pokytis %</t>
  </si>
  <si>
    <t>metų***</t>
  </si>
  <si>
    <t>Šaltinis – EK</t>
  </si>
  <si>
    <t>Vidutinės didmeninės  šviežių supakuotų kiaušinių (L–M kat.)  kainos ES valstybėse, EUR/100kg (be PVM)</t>
  </si>
  <si>
    <t>● -konfidecniaclis informacija</t>
  </si>
  <si>
    <t>46 sav.
(11 11–17)</t>
  </si>
  <si>
    <t>47 sav.
(11 18–24)</t>
  </si>
  <si>
    <t>48 sav.
(11 25–12 01)</t>
  </si>
  <si>
    <t>49 sav.
(12 02–08)</t>
  </si>
  <si>
    <t>49 sav.
(12 04–10)</t>
  </si>
  <si>
    <t>* lyginant 2024 m. 49 savaitę su 48 savaite</t>
  </si>
  <si>
    <t>** lyginant 2024 m. 49 savaitę su 2023 m. 49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</si>
</sst>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&quot;0.0%;&quot;-&quot;0.0%"/>
  </numFmts>
  <fonts count="22">
    <font>
      <sz val="10"/>
      <name val="Arial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0"/>
      <name val="Arial"/>
      <family val="2"/>
      <charset val="186"/>
    </font>
    <font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8"/>
      <color theme="1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164" fontId="4" fillId="3" borderId="0" xfId="12" applyNumberFormat="1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8" fillId="0" borderId="0" xfId="0" applyFont="1"/>
    <xf numFmtId="2" fontId="10" fillId="3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4" borderId="0" xfId="3" applyNumberFormat="1" applyFont="1" applyFill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center" vertical="center"/>
    </xf>
    <xf numFmtId="0" fontId="11" fillId="3" borderId="5" xfId="0" applyFont="1" applyFill="1" applyBorder="1"/>
    <xf numFmtId="2" fontId="12" fillId="0" borderId="3" xfId="0" applyNumberFormat="1" applyFont="1" applyBorder="1" applyAlignment="1">
      <alignment horizontal="right" vertical="center"/>
    </xf>
    <xf numFmtId="2" fontId="14" fillId="0" borderId="3" xfId="0" applyNumberFormat="1" applyFont="1" applyBorder="1" applyAlignment="1">
      <alignment horizontal="right" vertical="center" wrapText="1"/>
    </xf>
    <xf numFmtId="2" fontId="12" fillId="0" borderId="8" xfId="0" applyNumberFormat="1" applyFont="1" applyBorder="1" applyAlignment="1">
      <alignment horizontal="right" vertical="center"/>
    </xf>
    <xf numFmtId="0" fontId="11" fillId="3" borderId="6" xfId="0" applyFont="1" applyFill="1" applyBorder="1"/>
    <xf numFmtId="2" fontId="12" fillId="0" borderId="3" xfId="0" quotePrefix="1" applyNumberFormat="1" applyFont="1" applyBorder="1" applyAlignment="1">
      <alignment horizontal="right" vertical="center"/>
    </xf>
    <xf numFmtId="2" fontId="12" fillId="3" borderId="3" xfId="0" applyNumberFormat="1" applyFont="1" applyFill="1" applyBorder="1" applyAlignment="1">
      <alignment horizontal="right" vertical="center"/>
    </xf>
    <xf numFmtId="2" fontId="12" fillId="0" borderId="12" xfId="0" quotePrefix="1" applyNumberFormat="1" applyFont="1" applyBorder="1" applyAlignment="1">
      <alignment horizontal="right" vertical="center" wrapText="1"/>
    </xf>
    <xf numFmtId="2" fontId="12" fillId="3" borderId="3" xfId="0" quotePrefix="1" applyNumberFormat="1" applyFont="1" applyFill="1" applyBorder="1" applyAlignment="1">
      <alignment horizontal="right" vertical="center"/>
    </xf>
    <xf numFmtId="2" fontId="12" fillId="3" borderId="4" xfId="0" applyNumberFormat="1" applyFont="1" applyFill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0" fontId="11" fillId="3" borderId="7" xfId="0" applyFont="1" applyFill="1" applyBorder="1"/>
    <xf numFmtId="0" fontId="15" fillId="6" borderId="2" xfId="0" applyFont="1" applyFill="1" applyBorder="1"/>
    <xf numFmtId="2" fontId="16" fillId="6" borderId="10" xfId="0" applyNumberFormat="1" applyFont="1" applyFill="1" applyBorder="1" applyAlignment="1">
      <alignment horizontal="right" vertical="center"/>
    </xf>
    <xf numFmtId="2" fontId="16" fillId="6" borderId="9" xfId="0" applyNumberFormat="1" applyFont="1" applyFill="1" applyBorder="1" applyAlignment="1">
      <alignment horizontal="right" vertical="center"/>
    </xf>
    <xf numFmtId="0" fontId="12" fillId="0" borderId="0" xfId="0" applyFont="1"/>
    <xf numFmtId="4" fontId="14" fillId="4" borderId="0" xfId="3" applyNumberFormat="1" applyFont="1" applyFill="1" applyAlignment="1" applyProtection="1">
      <alignment horizontal="right" vertical="center"/>
      <protection locked="0"/>
    </xf>
    <xf numFmtId="0" fontId="12" fillId="0" borderId="0" xfId="0" quotePrefix="1" applyFont="1"/>
    <xf numFmtId="0" fontId="18" fillId="0" borderId="0" xfId="0" applyFont="1"/>
    <xf numFmtId="0" fontId="12" fillId="0" borderId="0" xfId="0" applyFont="1" applyAlignment="1">
      <alignment horizontal="right"/>
    </xf>
    <xf numFmtId="2" fontId="21" fillId="7" borderId="1" xfId="3" applyNumberFormat="1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7" xfId="0" quotePrefix="1" applyFont="1" applyFill="1" applyBorder="1" applyAlignment="1">
      <alignment horizontal="center" vertical="center" wrapText="1"/>
    </xf>
    <xf numFmtId="0" fontId="13" fillId="2" borderId="28" xfId="0" quotePrefix="1" applyFont="1" applyFill="1" applyBorder="1" applyAlignment="1">
      <alignment horizontal="center" vertical="center" wrapText="1"/>
    </xf>
    <xf numFmtId="0" fontId="20" fillId="2" borderId="13" xfId="0" quotePrefix="1" applyFont="1" applyFill="1" applyBorder="1" applyAlignment="1">
      <alignment horizontal="center" vertical="center" wrapText="1"/>
    </xf>
    <xf numFmtId="0" fontId="20" fillId="2" borderId="14" xfId="0" quotePrefix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2" borderId="13" xfId="0" quotePrefix="1" applyFont="1" applyFill="1" applyBorder="1" applyAlignment="1">
      <alignment horizontal="center" vertical="center" wrapText="1"/>
    </xf>
    <xf numFmtId="0" fontId="13" fillId="2" borderId="14" xfId="0" quotePrefix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right" vertical="center"/>
    </xf>
    <xf numFmtId="2" fontId="9" fillId="0" borderId="30" xfId="0" applyNumberFormat="1" applyFont="1" applyBorder="1" applyAlignment="1">
      <alignment horizontal="right" vertical="center" wrapText="1"/>
    </xf>
    <xf numFmtId="2" fontId="8" fillId="0" borderId="30" xfId="0" applyNumberFormat="1" applyFont="1" applyBorder="1" applyAlignment="1">
      <alignment horizontal="right" vertical="center"/>
    </xf>
    <xf numFmtId="2" fontId="12" fillId="0" borderId="31" xfId="0" applyNumberFormat="1" applyFont="1" applyBorder="1" applyAlignment="1">
      <alignment horizontal="right" vertical="center"/>
    </xf>
    <xf numFmtId="2" fontId="8" fillId="0" borderId="30" xfId="0" quotePrefix="1" applyNumberFormat="1" applyFont="1" applyBorder="1" applyAlignment="1">
      <alignment horizontal="right" vertical="center"/>
    </xf>
    <xf numFmtId="2" fontId="8" fillId="0" borderId="32" xfId="0" quotePrefix="1" applyNumberFormat="1" applyFont="1" applyBorder="1" applyAlignment="1">
      <alignment horizontal="right" vertical="center" wrapText="1"/>
    </xf>
    <xf numFmtId="2" fontId="8" fillId="0" borderId="30" xfId="0" quotePrefix="1" applyNumberFormat="1" applyFont="1" applyBorder="1" applyAlignment="1">
      <alignment horizontal="right" vertical="center" wrapText="1"/>
    </xf>
    <xf numFmtId="2" fontId="12" fillId="0" borderId="33" xfId="0" quotePrefix="1" applyNumberFormat="1" applyFont="1" applyBorder="1" applyAlignment="1">
      <alignment horizontal="right" vertical="center" wrapText="1"/>
    </xf>
    <xf numFmtId="2" fontId="9" fillId="0" borderId="29" xfId="0" applyNumberFormat="1" applyFont="1" applyBorder="1" applyAlignment="1">
      <alignment horizontal="right" vertical="center" wrapText="1"/>
    </xf>
    <xf numFmtId="2" fontId="8" fillId="3" borderId="30" xfId="0" applyNumberFormat="1" applyFont="1" applyFill="1" applyBorder="1" applyAlignment="1">
      <alignment horizontal="right" vertical="center"/>
    </xf>
    <xf numFmtId="2" fontId="9" fillId="0" borderId="30" xfId="0" quotePrefix="1" applyNumberFormat="1" applyFont="1" applyBorder="1" applyAlignment="1">
      <alignment horizontal="right" vertical="center" wrapText="1"/>
    </xf>
    <xf numFmtId="2" fontId="14" fillId="0" borderId="31" xfId="0" quotePrefix="1" applyNumberFormat="1" applyFont="1" applyBorder="1" applyAlignment="1">
      <alignment horizontal="right" vertical="center" wrapText="1"/>
    </xf>
    <xf numFmtId="2" fontId="14" fillId="0" borderId="31" xfId="0" applyNumberFormat="1" applyFont="1" applyBorder="1" applyAlignment="1">
      <alignment horizontal="right" vertical="center" wrapText="1"/>
    </xf>
    <xf numFmtId="2" fontId="8" fillId="3" borderId="29" xfId="0" applyNumberFormat="1" applyFont="1" applyFill="1" applyBorder="1" applyAlignment="1">
      <alignment horizontal="right" vertical="center"/>
    </xf>
    <xf numFmtId="2" fontId="12" fillId="3" borderId="31" xfId="0" applyNumberFormat="1" applyFont="1" applyFill="1" applyBorder="1" applyAlignment="1">
      <alignment horizontal="right" vertical="center"/>
    </xf>
    <xf numFmtId="2" fontId="9" fillId="0" borderId="29" xfId="0" quotePrefix="1" applyNumberFormat="1" applyFont="1" applyBorder="1" applyAlignment="1">
      <alignment horizontal="right" vertical="center" wrapText="1"/>
    </xf>
    <xf numFmtId="2" fontId="9" fillId="3" borderId="30" xfId="3" applyNumberFormat="1" applyFont="1" applyFill="1" applyBorder="1" applyAlignment="1" applyProtection="1">
      <alignment horizontal="right" vertical="center" wrapText="1"/>
      <protection locked="0"/>
    </xf>
    <xf numFmtId="4" fontId="8" fillId="0" borderId="29" xfId="0" quotePrefix="1" applyNumberFormat="1" applyFont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4" fontId="8" fillId="0" borderId="30" xfId="0" quotePrefix="1" applyNumberFormat="1" applyFont="1" applyBorder="1" applyAlignment="1">
      <alignment horizontal="right" vertical="center" wrapText="1"/>
    </xf>
    <xf numFmtId="4" fontId="12" fillId="0" borderId="31" xfId="0" quotePrefix="1" applyNumberFormat="1" applyFont="1" applyBorder="1" applyAlignment="1">
      <alignment horizontal="right" vertical="center" wrapText="1"/>
    </xf>
    <xf numFmtId="2" fontId="8" fillId="3" borderId="29" xfId="0" quotePrefix="1" applyNumberFormat="1" applyFont="1" applyFill="1" applyBorder="1" applyAlignment="1">
      <alignment horizontal="right" vertical="center"/>
    </xf>
    <xf numFmtId="2" fontId="8" fillId="3" borderId="30" xfId="0" quotePrefix="1" applyNumberFormat="1" applyFont="1" applyFill="1" applyBorder="1" applyAlignment="1">
      <alignment horizontal="right" vertical="center"/>
    </xf>
    <xf numFmtId="2" fontId="12" fillId="3" borderId="31" xfId="0" quotePrefix="1" applyNumberFormat="1" applyFont="1" applyFill="1" applyBorder="1" applyAlignment="1">
      <alignment horizontal="right" vertical="center"/>
    </xf>
    <xf numFmtId="2" fontId="21" fillId="7" borderId="34" xfId="3" applyNumberFormat="1" applyFont="1" applyFill="1" applyBorder="1" applyAlignment="1" applyProtection="1">
      <alignment horizontal="right" vertical="center"/>
      <protection locked="0"/>
    </xf>
    <xf numFmtId="2" fontId="21" fillId="7" borderId="35" xfId="3" applyNumberFormat="1" applyFont="1" applyFill="1" applyBorder="1" applyAlignment="1" applyProtection="1">
      <alignment horizontal="right" vertical="center"/>
      <protection locked="0"/>
    </xf>
    <xf numFmtId="2" fontId="17" fillId="7" borderId="35" xfId="3" applyNumberFormat="1" applyFont="1" applyFill="1" applyBorder="1" applyAlignment="1" applyProtection="1">
      <alignment horizontal="right" vertical="center"/>
      <protection locked="0"/>
    </xf>
  </cellXfs>
  <cellStyles count="14">
    <cellStyle name="Hyperlink 2" xfId="1" xr:uid="{6AFD7879-5AC1-4F2A-8934-6F24FC26BEE0}"/>
    <cellStyle name="Hipersaitas 2" xfId="2" xr:uid="{FC1A8ED4-2483-4C0D-BCE9-C397C3EBBECA}"/>
    <cellStyle name="Įprastas 2" xfId="3" xr:uid="{94AA8917-D4CC-4D63-B0D6-6EA1F4DA2975}"/>
    <cellStyle name="Įprastas 3" xfId="4" xr:uid="{AD9637BD-B06E-4A53-8463-4511C462FB45}"/>
    <cellStyle name="Normal" xfId="0" builtinId="0"/>
    <cellStyle name="Normal 2" xfId="13" xr:uid="{9D067747-6423-44E7-8576-DCC2286020C6}"/>
    <cellStyle name="Normal 2 2" xfId="5" xr:uid="{642C8AC1-7DB5-4DEB-8A16-244BCCB49BD8}"/>
    <cellStyle name="Normal 3" xfId="6" xr:uid="{3CE837B1-B86F-4184-A2FC-54E159D72CF4}"/>
    <cellStyle name="Normal 4" xfId="7" xr:uid="{7FFAA6C4-0FDF-47D3-90BB-2C22BBEE976B}"/>
    <cellStyle name="Normal 5" xfId="8" xr:uid="{1DAF6936-9952-46F8-97C9-E40E0954AFE5}"/>
    <cellStyle name="Normal 6" xfId="9" xr:uid="{9CD443B3-2D8E-4100-92A0-F5ECD125696C}"/>
    <cellStyle name="Percent 2" xfId="10" xr:uid="{5754911B-60A1-4DF0-B892-AC700A85321A}"/>
    <cellStyle name="Percent 3" xfId="11" xr:uid="{39E149DD-C404-4348-A8EF-AB3E9DBED112}"/>
    <cellStyle name="Procentai 2" xfId="12" xr:uid="{0DE3094A-D46E-4F7A-B533-E95DB08D39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5D84-1EA5-4469-9E27-669FF9BA76B8}">
  <dimension ref="B1:J40"/>
  <sheetViews>
    <sheetView showGridLines="0" showRowColHeaders="0" tabSelected="1" workbookViewId="0">
      <selection activeCell="U1" sqref="U1"/>
    </sheetView>
  </sheetViews>
  <sheetFormatPr defaultRowHeight="13.2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5.88671875" customWidth="1"/>
  </cols>
  <sheetData>
    <row r="1" spans="2:10" ht="15" customHeight="1"/>
    <row r="2" spans="2:10" ht="15" customHeight="1">
      <c r="B2" s="31" t="s">
        <v>32</v>
      </c>
      <c r="C2" s="31"/>
      <c r="D2" s="31"/>
      <c r="E2" s="31"/>
      <c r="F2" s="31"/>
      <c r="G2" s="31"/>
      <c r="H2" s="31"/>
      <c r="I2" s="31"/>
    </row>
    <row r="3" spans="2:10" ht="15" customHeight="1">
      <c r="B3" s="3"/>
      <c r="C3" s="3"/>
      <c r="D3" s="3"/>
      <c r="E3" s="3"/>
      <c r="F3" s="3"/>
      <c r="G3" s="3"/>
      <c r="H3" s="3"/>
      <c r="I3" s="3"/>
    </row>
    <row r="4" spans="2:10" ht="15" customHeight="1">
      <c r="B4" s="32" t="s">
        <v>26</v>
      </c>
      <c r="C4" s="7">
        <v>2023</v>
      </c>
      <c r="D4" s="41">
        <v>2024</v>
      </c>
      <c r="E4" s="42"/>
      <c r="F4" s="42"/>
      <c r="G4" s="43"/>
      <c r="H4" s="35" t="s">
        <v>29</v>
      </c>
      <c r="I4" s="36"/>
      <c r="J4" s="2"/>
    </row>
    <row r="5" spans="2:10" ht="15" customHeight="1">
      <c r="B5" s="33"/>
      <c r="C5" s="37" t="s">
        <v>38</v>
      </c>
      <c r="D5" s="39" t="s">
        <v>34</v>
      </c>
      <c r="E5" s="39" t="s">
        <v>35</v>
      </c>
      <c r="F5" s="39" t="s">
        <v>36</v>
      </c>
      <c r="G5" s="44" t="s">
        <v>37</v>
      </c>
      <c r="H5" s="46" t="s">
        <v>20</v>
      </c>
      <c r="I5" s="29" t="s">
        <v>30</v>
      </c>
      <c r="J5" s="1"/>
    </row>
    <row r="6" spans="2:10" ht="15" customHeight="1">
      <c r="B6" s="34"/>
      <c r="C6" s="38"/>
      <c r="D6" s="40"/>
      <c r="E6" s="40"/>
      <c r="F6" s="40"/>
      <c r="G6" s="45"/>
      <c r="H6" s="47"/>
      <c r="I6" s="30"/>
      <c r="J6" s="1"/>
    </row>
    <row r="7" spans="2:10" ht="15" customHeight="1">
      <c r="B7" s="8" t="s">
        <v>7</v>
      </c>
      <c r="C7" s="9">
        <v>187.16</v>
      </c>
      <c r="D7" s="48">
        <v>164.54</v>
      </c>
      <c r="E7" s="49">
        <v>164.74</v>
      </c>
      <c r="F7" s="50">
        <v>169.44</v>
      </c>
      <c r="G7" s="51">
        <v>163.69</v>
      </c>
      <c r="H7" s="10">
        <f>+(G7/F7-1)*100</f>
        <v>-3.3935316336166199</v>
      </c>
      <c r="I7" s="11">
        <f t="shared" ref="I7:I15" si="0">(G7/C7-1)*100</f>
        <v>-12.540072665099377</v>
      </c>
      <c r="J7" s="1"/>
    </row>
    <row r="8" spans="2:10" ht="15" customHeight="1">
      <c r="B8" s="12" t="s">
        <v>6</v>
      </c>
      <c r="C8" s="14">
        <v>211.04</v>
      </c>
      <c r="D8" s="48">
        <v>222.33</v>
      </c>
      <c r="E8" s="52">
        <v>218.05</v>
      </c>
      <c r="F8" s="50">
        <v>208.82</v>
      </c>
      <c r="G8" s="51">
        <v>222.16</v>
      </c>
      <c r="H8" s="14">
        <f t="shared" ref="H8:H15" si="1">(G8/F8-1)*100</f>
        <v>6.3882769849631371</v>
      </c>
      <c r="I8" s="9">
        <f t="shared" si="0"/>
        <v>5.2691432903714919</v>
      </c>
    </row>
    <row r="9" spans="2:10" ht="15" customHeight="1">
      <c r="B9" s="12" t="s">
        <v>25</v>
      </c>
      <c r="C9" s="14">
        <v>215.13</v>
      </c>
      <c r="D9" s="48">
        <v>222.5</v>
      </c>
      <c r="E9" s="52">
        <v>220.83</v>
      </c>
      <c r="F9" s="50">
        <v>224.09</v>
      </c>
      <c r="G9" s="51">
        <v>222.55</v>
      </c>
      <c r="H9" s="14">
        <f t="shared" ref="H9" si="2">(G9/F9-1)*100</f>
        <v>-0.68722388326118988</v>
      </c>
      <c r="I9" s="9">
        <f t="shared" ref="I9" si="3">(G9/C9-1)*100</f>
        <v>3.4490773020964038</v>
      </c>
    </row>
    <row r="10" spans="2:10" ht="15" customHeight="1">
      <c r="B10" s="12" t="s">
        <v>17</v>
      </c>
      <c r="C10" s="14">
        <v>210.49</v>
      </c>
      <c r="D10" s="53">
        <v>254.69</v>
      </c>
      <c r="E10" s="52">
        <v>256.02</v>
      </c>
      <c r="F10" s="54">
        <v>258.81</v>
      </c>
      <c r="G10" s="55">
        <v>258.63</v>
      </c>
      <c r="H10" s="14">
        <f t="shared" ref="H10" si="4">(G10/F10-1)*100</f>
        <v>-6.95490900660789E-2</v>
      </c>
      <c r="I10" s="9">
        <f t="shared" ref="I10" si="5">(G10/C10-1)*100</f>
        <v>22.870445151788665</v>
      </c>
    </row>
    <row r="11" spans="2:10" ht="15" customHeight="1">
      <c r="B11" s="12" t="s">
        <v>15</v>
      </c>
      <c r="C11" s="10">
        <v>222.84</v>
      </c>
      <c r="D11" s="56">
        <v>203.15</v>
      </c>
      <c r="E11" s="57">
        <v>209.66</v>
      </c>
      <c r="F11" s="58">
        <v>207.34</v>
      </c>
      <c r="G11" s="59">
        <v>209.11</v>
      </c>
      <c r="H11" s="14">
        <f t="shared" si="1"/>
        <v>0.85367029999035005</v>
      </c>
      <c r="I11" s="9">
        <f t="shared" si="0"/>
        <v>-6.1613713875426246</v>
      </c>
    </row>
    <row r="12" spans="2:10" ht="15" customHeight="1">
      <c r="B12" s="12" t="s">
        <v>0</v>
      </c>
      <c r="C12" s="16">
        <v>186.67</v>
      </c>
      <c r="D12" s="56">
        <v>222.96</v>
      </c>
      <c r="E12" s="57">
        <v>230.81</v>
      </c>
      <c r="F12" s="49">
        <v>235.89</v>
      </c>
      <c r="G12" s="60">
        <v>242</v>
      </c>
      <c r="H12" s="14">
        <f t="shared" si="1"/>
        <v>2.5901903429564666</v>
      </c>
      <c r="I12" s="9">
        <f t="shared" si="0"/>
        <v>29.640542133176197</v>
      </c>
    </row>
    <row r="13" spans="2:10" ht="15" customHeight="1">
      <c r="B13" s="12" t="s">
        <v>21</v>
      </c>
      <c r="C13" s="14">
        <v>244.74</v>
      </c>
      <c r="D13" s="53">
        <v>247.69</v>
      </c>
      <c r="E13" s="50">
        <v>247.69</v>
      </c>
      <c r="F13" s="54">
        <v>248.06</v>
      </c>
      <c r="G13" s="55">
        <v>248.06</v>
      </c>
      <c r="H13" s="16">
        <f t="shared" si="1"/>
        <v>0</v>
      </c>
      <c r="I13" s="13">
        <f>(G13/C13-1)*100</f>
        <v>1.3565416360219018</v>
      </c>
    </row>
    <row r="14" spans="2:10" ht="15" customHeight="1">
      <c r="B14" s="12" t="s">
        <v>1</v>
      </c>
      <c r="C14" s="16">
        <v>244.8</v>
      </c>
      <c r="D14" s="53" t="s">
        <v>24</v>
      </c>
      <c r="E14" s="54" t="s">
        <v>24</v>
      </c>
      <c r="F14" s="54" t="s">
        <v>24</v>
      </c>
      <c r="G14" s="55" t="s">
        <v>24</v>
      </c>
      <c r="H14" s="10" t="s">
        <v>24</v>
      </c>
      <c r="I14" s="10" t="s">
        <v>24</v>
      </c>
    </row>
    <row r="15" spans="2:10" ht="15" customHeight="1">
      <c r="B15" s="12" t="s">
        <v>2</v>
      </c>
      <c r="C15" s="16">
        <v>200.01</v>
      </c>
      <c r="D15" s="56">
        <v>230.33</v>
      </c>
      <c r="E15" s="49">
        <v>231.33</v>
      </c>
      <c r="F15" s="57">
        <v>233.71</v>
      </c>
      <c r="G15" s="60">
        <v>2</v>
      </c>
      <c r="H15" s="14">
        <f t="shared" si="1"/>
        <v>-99.144238586282142</v>
      </c>
      <c r="I15" s="9">
        <f t="shared" si="0"/>
        <v>-99.000049997500128</v>
      </c>
    </row>
    <row r="16" spans="2:10" ht="15" customHeight="1">
      <c r="B16" s="12" t="s">
        <v>3</v>
      </c>
      <c r="C16" s="14">
        <v>242.99</v>
      </c>
      <c r="D16" s="61">
        <v>229.62</v>
      </c>
      <c r="E16" s="57">
        <v>235.64</v>
      </c>
      <c r="F16" s="57">
        <v>241.53</v>
      </c>
      <c r="G16" s="62">
        <v>245.51</v>
      </c>
      <c r="H16" s="14">
        <f t="shared" ref="H16:H31" si="6">(G16/F16-1)*100</f>
        <v>1.6478284271105093</v>
      </c>
      <c r="I16" s="14">
        <f t="shared" ref="I16:I24" si="7">(G16/C16-1)*100</f>
        <v>1.0370797152146061</v>
      </c>
    </row>
    <row r="17" spans="2:9" ht="15" customHeight="1">
      <c r="B17" s="12" t="s">
        <v>19</v>
      </c>
      <c r="C17" s="14">
        <v>264.02999999999997</v>
      </c>
      <c r="D17" s="48">
        <v>242.32</v>
      </c>
      <c r="E17" s="50">
        <v>237.61</v>
      </c>
      <c r="F17" s="50">
        <v>237.61</v>
      </c>
      <c r="G17" s="51">
        <v>253.52</v>
      </c>
      <c r="H17" s="14">
        <f t="shared" si="6"/>
        <v>6.6958461344219566</v>
      </c>
      <c r="I17" s="14">
        <f t="shared" si="7"/>
        <v>-3.9806082642123819</v>
      </c>
    </row>
    <row r="18" spans="2:9" ht="15" customHeight="1">
      <c r="B18" s="12" t="s">
        <v>4</v>
      </c>
      <c r="C18" s="9">
        <v>232.06</v>
      </c>
      <c r="D18" s="63">
        <v>231.31</v>
      </c>
      <c r="E18" s="50">
        <v>230.33</v>
      </c>
      <c r="F18" s="58">
        <v>230.37</v>
      </c>
      <c r="G18" s="59">
        <v>230.49</v>
      </c>
      <c r="H18" s="16">
        <f t="shared" ref="H18" si="8">(G18/F18-1)*100</f>
        <v>5.2090115900504941E-2</v>
      </c>
      <c r="I18" s="16">
        <f t="shared" si="7"/>
        <v>-0.67654916831852985</v>
      </c>
    </row>
    <row r="19" spans="2:9" ht="15" customHeight="1">
      <c r="B19" s="12" t="s">
        <v>5</v>
      </c>
      <c r="C19" s="14">
        <v>172.91</v>
      </c>
      <c r="D19" s="56">
        <v>172.91</v>
      </c>
      <c r="E19" s="64">
        <v>172.91</v>
      </c>
      <c r="F19" s="49">
        <v>172.91</v>
      </c>
      <c r="G19" s="60">
        <v>172.91</v>
      </c>
      <c r="H19" s="14">
        <f t="shared" si="6"/>
        <v>0</v>
      </c>
      <c r="I19" s="14">
        <f t="shared" si="7"/>
        <v>0</v>
      </c>
    </row>
    <row r="20" spans="2:9" ht="15" customHeight="1">
      <c r="B20" s="12" t="s">
        <v>8</v>
      </c>
      <c r="C20" s="14">
        <v>245.49</v>
      </c>
      <c r="D20" s="56">
        <v>258.83999999999997</v>
      </c>
      <c r="E20" s="64">
        <v>266.64999999999998</v>
      </c>
      <c r="F20" s="49">
        <v>266.57</v>
      </c>
      <c r="G20" s="60">
        <v>282.99</v>
      </c>
      <c r="H20" s="14">
        <f t="shared" si="6"/>
        <v>6.1597329031774173</v>
      </c>
      <c r="I20" s="14">
        <f t="shared" si="7"/>
        <v>15.275571306366853</v>
      </c>
    </row>
    <row r="21" spans="2:9" ht="15" customHeight="1">
      <c r="B21" s="12" t="s">
        <v>9</v>
      </c>
      <c r="C21" s="14">
        <v>276.99</v>
      </c>
      <c r="D21" s="53" t="s">
        <v>24</v>
      </c>
      <c r="E21" s="54" t="s">
        <v>24</v>
      </c>
      <c r="F21" s="54" t="s">
        <v>24</v>
      </c>
      <c r="G21" s="55" t="s">
        <v>24</v>
      </c>
      <c r="H21" s="16" t="s">
        <v>24</v>
      </c>
      <c r="I21" s="16" t="s">
        <v>24</v>
      </c>
    </row>
    <row r="22" spans="2:9" ht="15" customHeight="1">
      <c r="B22" s="12" t="s">
        <v>27</v>
      </c>
      <c r="C22" s="10">
        <v>214</v>
      </c>
      <c r="D22" s="65">
        <v>244</v>
      </c>
      <c r="E22" s="66">
        <v>244</v>
      </c>
      <c r="F22" s="67">
        <v>243</v>
      </c>
      <c r="G22" s="68">
        <v>242</v>
      </c>
      <c r="H22" s="16" t="s">
        <v>24</v>
      </c>
      <c r="I22" s="16" t="s">
        <v>24</v>
      </c>
    </row>
    <row r="23" spans="2:9" ht="15" customHeight="1">
      <c r="B23" s="12" t="s">
        <v>22</v>
      </c>
      <c r="C23" s="10">
        <v>269.38</v>
      </c>
      <c r="D23" s="56">
        <v>268.57</v>
      </c>
      <c r="E23" s="49">
        <v>267.08999999999997</v>
      </c>
      <c r="F23" s="49">
        <v>273.63</v>
      </c>
      <c r="G23" s="60">
        <v>267.25</v>
      </c>
      <c r="H23" s="14">
        <f t="shared" si="6"/>
        <v>-2.3316156854146119</v>
      </c>
      <c r="I23" s="14">
        <f t="shared" si="7"/>
        <v>-0.79070458088944529</v>
      </c>
    </row>
    <row r="24" spans="2:9" ht="15" customHeight="1">
      <c r="B24" s="12" t="s">
        <v>10</v>
      </c>
      <c r="C24" s="10">
        <v>233.95</v>
      </c>
      <c r="D24" s="53">
        <v>264.98</v>
      </c>
      <c r="E24" s="54">
        <v>273.27999999999997</v>
      </c>
      <c r="F24" s="54">
        <v>270.51</v>
      </c>
      <c r="G24" s="55">
        <v>273.83999999999997</v>
      </c>
      <c r="H24" s="14">
        <f t="shared" ref="H24" si="9">(G24/F24-1)*100</f>
        <v>1.2310080958189973</v>
      </c>
      <c r="I24" s="14">
        <f t="shared" si="7"/>
        <v>17.050651848685618</v>
      </c>
    </row>
    <row r="25" spans="2:9" ht="15" customHeight="1">
      <c r="B25" s="12" t="s">
        <v>11</v>
      </c>
      <c r="C25" s="14">
        <v>234.79</v>
      </c>
      <c r="D25" s="53">
        <v>250.22</v>
      </c>
      <c r="E25" s="57">
        <v>250.22</v>
      </c>
      <c r="F25" s="54">
        <v>250.22</v>
      </c>
      <c r="G25" s="55">
        <v>250.22</v>
      </c>
      <c r="H25" s="14">
        <f t="shared" si="6"/>
        <v>0</v>
      </c>
      <c r="I25" s="14">
        <f t="shared" ref="I25:I31" si="10">(G25/C25-1)*100</f>
        <v>6.571830146087998</v>
      </c>
    </row>
    <row r="26" spans="2:9" ht="15" customHeight="1">
      <c r="B26" s="12" t="s">
        <v>16</v>
      </c>
      <c r="C26" s="14">
        <v>188.72</v>
      </c>
      <c r="D26" s="56">
        <v>181.24</v>
      </c>
      <c r="E26" s="57">
        <v>180.83</v>
      </c>
      <c r="F26" s="49">
        <v>179.9</v>
      </c>
      <c r="G26" s="60">
        <v>184.37</v>
      </c>
      <c r="H26" s="15">
        <f t="shared" ref="H26" si="11">(G26/F26-1)*100</f>
        <v>2.4847137298499078</v>
      </c>
      <c r="I26" s="15">
        <f>(G26/C26-1)*100</f>
        <v>-2.3050021195421766</v>
      </c>
    </row>
    <row r="27" spans="2:9" ht="15" customHeight="1">
      <c r="B27" s="12" t="s">
        <v>12</v>
      </c>
      <c r="C27" s="14">
        <v>235.41</v>
      </c>
      <c r="D27" s="56">
        <v>202.97</v>
      </c>
      <c r="E27" s="57">
        <v>208.22</v>
      </c>
      <c r="F27" s="49">
        <v>206.4</v>
      </c>
      <c r="G27" s="60">
        <v>210.71</v>
      </c>
      <c r="H27" s="14">
        <f t="shared" si="6"/>
        <v>2.0881782945736393</v>
      </c>
      <c r="I27" s="14">
        <f t="shared" si="10"/>
        <v>-10.492332526230829</v>
      </c>
    </row>
    <row r="28" spans="2:9" ht="15" customHeight="1">
      <c r="B28" s="12" t="s">
        <v>13</v>
      </c>
      <c r="C28" s="14">
        <v>217.63</v>
      </c>
      <c r="D28" s="69">
        <v>261.89999999999998</v>
      </c>
      <c r="E28" s="57">
        <v>263.57</v>
      </c>
      <c r="F28" s="70">
        <v>253.74</v>
      </c>
      <c r="G28" s="71">
        <v>241.87</v>
      </c>
      <c r="H28" s="14">
        <f t="shared" ref="H28" si="12">(G28/F28-1)*100</f>
        <v>-4.6780168676598066</v>
      </c>
      <c r="I28" s="14">
        <f t="shared" ref="I28" si="13">(G28/C28-1)*100</f>
        <v>11.138170289022664</v>
      </c>
    </row>
    <row r="29" spans="2:9" ht="15" customHeight="1">
      <c r="B29" s="12" t="s">
        <v>14</v>
      </c>
      <c r="C29" s="17">
        <v>210.08</v>
      </c>
      <c r="D29" s="56">
        <v>205.98</v>
      </c>
      <c r="E29" s="50">
        <v>207.54</v>
      </c>
      <c r="F29" s="49">
        <v>207.05</v>
      </c>
      <c r="G29" s="60">
        <v>208.03</v>
      </c>
      <c r="H29" s="14">
        <f t="shared" si="6"/>
        <v>0.47331562424535178</v>
      </c>
      <c r="I29" s="14">
        <f t="shared" si="10"/>
        <v>-0.97581873571973565</v>
      </c>
    </row>
    <row r="30" spans="2:9" ht="15" customHeight="1">
      <c r="B30" s="19" t="s">
        <v>23</v>
      </c>
      <c r="C30" s="18">
        <v>240.89</v>
      </c>
      <c r="D30" s="63">
        <v>269.74</v>
      </c>
      <c r="E30" s="57">
        <v>270.10000000000002</v>
      </c>
      <c r="F30" s="58">
        <v>269.39</v>
      </c>
      <c r="G30" s="59">
        <v>271.51</v>
      </c>
      <c r="H30" s="14">
        <f t="shared" ref="H30" si="14">(G30/F30-1)*100</f>
        <v>0.78696313894353054</v>
      </c>
      <c r="I30" s="14">
        <f t="shared" ref="I30" si="15">(G30/C30-1)*100</f>
        <v>12.711195981568357</v>
      </c>
    </row>
    <row r="31" spans="2:9" ht="15" customHeight="1">
      <c r="B31" s="20" t="s">
        <v>18</v>
      </c>
      <c r="C31" s="28">
        <v>227.58</v>
      </c>
      <c r="D31" s="72">
        <v>241.88</v>
      </c>
      <c r="E31" s="73">
        <v>242.83</v>
      </c>
      <c r="F31" s="73">
        <v>244.35</v>
      </c>
      <c r="G31" s="74">
        <v>244.32</v>
      </c>
      <c r="H31" s="21">
        <f t="shared" si="6"/>
        <v>-1.2277470841004501E-2</v>
      </c>
      <c r="I31" s="22">
        <f t="shared" si="10"/>
        <v>7.3556551542314663</v>
      </c>
    </row>
    <row r="32" spans="2:9" ht="15" customHeight="1">
      <c r="B32" s="3"/>
      <c r="C32" s="4">
        <v>213.17</v>
      </c>
      <c r="D32" s="5"/>
      <c r="E32" s="5"/>
      <c r="F32" s="6"/>
      <c r="G32" s="6"/>
      <c r="H32" s="3"/>
      <c r="I32" s="3"/>
    </row>
    <row r="33" spans="2:9" ht="15" customHeight="1">
      <c r="B33" s="23" t="s">
        <v>39</v>
      </c>
      <c r="C33" s="23"/>
      <c r="D33" s="23"/>
      <c r="E33" s="23"/>
      <c r="F33" s="24"/>
      <c r="G33" s="24"/>
      <c r="H33" s="24"/>
      <c r="I33" s="24"/>
    </row>
    <row r="34" spans="2:9" ht="15" customHeight="1">
      <c r="B34" s="23" t="s">
        <v>40</v>
      </c>
      <c r="C34" s="23"/>
      <c r="D34" s="23"/>
      <c r="E34" s="24"/>
      <c r="F34" s="24"/>
      <c r="G34" s="24"/>
      <c r="H34" s="24"/>
      <c r="I34" s="24"/>
    </row>
    <row r="35" spans="2:9" ht="15" customHeight="1">
      <c r="B35" s="25" t="s">
        <v>28</v>
      </c>
      <c r="C35" s="23"/>
      <c r="D35" s="23"/>
      <c r="E35" s="23"/>
      <c r="F35" s="24"/>
      <c r="G35" s="24"/>
      <c r="H35" s="24"/>
      <c r="I35" s="24"/>
    </row>
    <row r="36" spans="2:9" ht="15" customHeight="1">
      <c r="B36" s="25" t="s">
        <v>33</v>
      </c>
      <c r="C36" s="23"/>
      <c r="D36" s="23"/>
      <c r="E36" s="23"/>
      <c r="F36" s="24"/>
      <c r="G36" s="23"/>
      <c r="H36" s="24"/>
      <c r="I36" s="24"/>
    </row>
    <row r="37" spans="2:9" ht="15" customHeight="1">
      <c r="B37" s="23"/>
      <c r="C37" s="23"/>
      <c r="D37" s="23"/>
      <c r="E37" s="23"/>
      <c r="F37" s="23"/>
      <c r="G37" s="26"/>
      <c r="H37" s="23"/>
      <c r="I37" s="27" t="s">
        <v>31</v>
      </c>
    </row>
    <row r="38" spans="2:9" ht="15" customHeight="1">
      <c r="B38" s="3"/>
      <c r="C38" s="3"/>
      <c r="D38" s="3"/>
      <c r="E38" s="3"/>
      <c r="F38" s="3"/>
      <c r="G38" s="3"/>
      <c r="H38" s="3"/>
      <c r="I38" s="3"/>
    </row>
    <row r="39" spans="2:9" ht="15" customHeight="1"/>
    <row r="40" spans="2:9" ht="15" customHeight="1"/>
  </sheetData>
  <mergeCells count="11">
    <mergeCell ref="I5:I6"/>
    <mergeCell ref="B2:I2"/>
    <mergeCell ref="B4:B6"/>
    <mergeCell ref="H4:I4"/>
    <mergeCell ref="C5:C6"/>
    <mergeCell ref="D5:D6"/>
    <mergeCell ref="D4:G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kiausiniu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2024-12-30T14:24:55Z</dcterms:modified>
</cp:coreProperties>
</file>