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1\"/>
    </mc:Choice>
  </mc:AlternateContent>
  <xr:revisionPtr revIDLastSave="0" documentId="8_{B3E3149D-A957-46C7-9061-253D5E6B2276}" xr6:coauthVersionLast="47" xr6:coauthVersionMax="47" xr10:uidLastSave="{00000000-0000-0000-0000-000000000000}"/>
  <bookViews>
    <workbookView xWindow="-108" yWindow="-108" windowWidth="23256" windowHeight="12456" xr2:uid="{1EDA2B80-1CB3-4F78-96CC-FD78D63544F6}"/>
  </bookViews>
  <sheets>
    <sheet name="2024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N46" i="1"/>
  <c r="O45" i="1"/>
  <c r="N45" i="1"/>
  <c r="O44" i="1"/>
  <c r="N44" i="1"/>
  <c r="O43" i="1"/>
  <c r="N43" i="1"/>
  <c r="O42" i="1"/>
  <c r="N42" i="1"/>
  <c r="O41" i="1"/>
  <c r="N41" i="1"/>
  <c r="O39" i="1"/>
  <c r="N39" i="1"/>
  <c r="O38" i="1"/>
  <c r="N38" i="1"/>
  <c r="O37" i="1"/>
  <c r="N37" i="1"/>
  <c r="O36" i="1"/>
  <c r="N36" i="1"/>
  <c r="O35" i="1"/>
  <c r="N35" i="1"/>
  <c r="N34" i="1"/>
  <c r="O32" i="1"/>
  <c r="N32" i="1"/>
  <c r="O31" i="1"/>
  <c r="N31" i="1"/>
  <c r="O30" i="1"/>
  <c r="N30" i="1"/>
  <c r="O29" i="1"/>
  <c r="N29" i="1"/>
  <c r="O28" i="1"/>
  <c r="N28" i="1"/>
  <c r="O27" i="1"/>
  <c r="O25" i="1"/>
  <c r="N25" i="1"/>
  <c r="O23" i="1"/>
  <c r="N23" i="1"/>
  <c r="O22" i="1"/>
  <c r="N22" i="1"/>
  <c r="O19" i="1"/>
  <c r="N19" i="1"/>
  <c r="O18" i="1"/>
  <c r="N18" i="1"/>
  <c r="O17" i="1"/>
  <c r="N17" i="1"/>
  <c r="O16" i="1"/>
  <c r="N16" i="1"/>
  <c r="O15" i="1"/>
  <c r="N15" i="1"/>
  <c r="O14" i="1"/>
  <c r="N14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<sst xmlns="http://schemas.openxmlformats.org/spreadsheetml/2006/main" count="107" uniqueCount="36">
  <si>
    <t xml:space="preserve">Galvijų skerdenų vidutinis svoris Lietuvos įmonėse 2024 m. sausio–lapkričio mėn., kg </t>
  </si>
  <si>
    <t>Kategorija pagal
raumeningumą</t>
  </si>
  <si>
    <t>Pokytis %</t>
  </si>
  <si>
    <t>lapkritis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</si>
  <si>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</si>
  <si>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</si>
  <si>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</si>
  <si>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</si>
  <si>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</si>
  <si>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</si>
  <si>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</si>
  <si>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</si>
  <si>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</si>
  <si>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</si>
  <si>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</si>
  <si>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</si>
  <si>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</si>
  <si>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</si>
  <si>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</si>
  <si>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</si>
  <si>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</si>
  <si>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</si>
  <si>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</si>
  <si>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</si>
  <si>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</si>
  <si>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</si>
  <si>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</si>
  <si>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</si>
  <si>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</si>
  <si>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</si>
  <si>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</si>
  <si>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</si>
  <si>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2024 m. lapkričio mėn. su 2024 m. spalio  mėn. </t>
  </si>
  <si>
    <t>** lyginant 2024 m. lapkričio mėn. su 2023 m. lapkričio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</si>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</sst>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1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2" fontId="7" fillId="0" borderId="28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8" xfId="0" quotePrefix="1" applyNumberFormat="1" applyFont="1" applyBorder="1" applyAlignment="1">
      <alignment horizontal="right" vertical="center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6" xfId="0" quotePrefix="1" applyNumberFormat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indent="1"/>
    </xf>
    <xf numFmtId="0" fontId="8" fillId="3" borderId="29" xfId="0" applyFont="1" applyFill="1" applyBorder="1" applyAlignment="1">
      <alignment horizontal="center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31" xfId="0" quotePrefix="1" applyNumberFormat="1" applyFont="1" applyFill="1" applyBorder="1" applyAlignment="1">
      <alignment horizontal="right" vertical="center" indent="1"/>
    </xf>
    <xf numFmtId="2" fontId="9" fillId="3" borderId="23" xfId="0" quotePrefix="1" applyNumberFormat="1" applyFont="1" applyFill="1" applyBorder="1" applyAlignment="1">
      <alignment horizontal="right" vertical="center" indent="1"/>
    </xf>
    <xf numFmtId="0" fontId="8" fillId="4" borderId="18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31A3D910-3FA4-4735-99E5-EAEDB3DE66EE}"/>
    <cellStyle name="Normal_Sheet1" xfId="1" xr:uid="{17374C6F-2C25-4646-8492-9C5E30597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B938-709D-42B9-B3C8-7E1BA9CD40CF}">
  <dimension ref="A2:O53"/>
  <sheetViews>
    <sheetView showGridLines="0" tabSelected="1" workbookViewId="0">
      <selection activeCell="O35" sqref="O35"/>
    </sheetView>
  </sheetViews>
  <sheetFormatPr defaultRowHeight="14.4" x14ac:dyDescent="0.3"/>
  <cols>
    <col min="1" max="1" width="13.77734375" customWidth="1"/>
  </cols>
  <sheetData>
    <row r="2" spans="1:1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15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5"/>
      <c r="I4" s="5"/>
      <c r="J4" s="5"/>
      <c r="K4" s="5"/>
      <c r="L4" s="5"/>
      <c r="M4" s="6"/>
      <c r="N4" s="7" t="s">
        <v>2</v>
      </c>
      <c r="O4" s="8"/>
    </row>
    <row r="5" spans="1:15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3</v>
      </c>
      <c r="N5" s="13" t="s">
        <v>14</v>
      </c>
      <c r="O5" s="14" t="s">
        <v>15</v>
      </c>
    </row>
    <row r="6" spans="1:15" x14ac:dyDescent="0.3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3">
      <c r="A7" s="16" t="s">
        <v>17</v>
      </c>
      <c r="B7" s="17">
        <v>429.75833333333338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8">
        <v>421.76035714285717</v>
      </c>
      <c r="I7" s="18">
        <v>416.15333333333336</v>
      </c>
      <c r="J7" s="18">
        <v>477.08199999999999</v>
      </c>
      <c r="K7" s="18">
        <v>478.76</v>
      </c>
      <c r="L7" s="18">
        <v>385.85666666666663</v>
      </c>
      <c r="M7" s="19">
        <v>466</v>
      </c>
      <c r="N7" s="20">
        <f>(M7/L7-1)*100</f>
        <v>20.770234197499949</v>
      </c>
      <c r="O7" s="20">
        <f>(M7/B7-1)*100</f>
        <v>8.4330340695351946</v>
      </c>
    </row>
    <row r="8" spans="1:15" x14ac:dyDescent="0.3">
      <c r="A8" s="21" t="s">
        <v>18</v>
      </c>
      <c r="B8" s="22">
        <v>382.95860427807492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0">
        <v>391.54887847222221</v>
      </c>
      <c r="I8" s="20">
        <v>393.84887466666669</v>
      </c>
      <c r="J8" s="20">
        <v>388.03519475655429</v>
      </c>
      <c r="K8" s="20">
        <v>383.79624146981627</v>
      </c>
      <c r="L8" s="20">
        <v>381.28849591280652</v>
      </c>
      <c r="M8" s="24">
        <v>392.01746524064174</v>
      </c>
      <c r="N8" s="20">
        <f t="shared" ref="N8:N11" si="0">(M8/L8-1)*100</f>
        <v>2.8138717645152189</v>
      </c>
      <c r="O8" s="20">
        <f t="shared" ref="O8:O11" si="1">(M8/B8-1)*100</f>
        <v>2.3654935184558523</v>
      </c>
    </row>
    <row r="9" spans="1:15" x14ac:dyDescent="0.3">
      <c r="A9" s="21" t="s">
        <v>19</v>
      </c>
      <c r="B9" s="22">
        <v>335.47486111111107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3">
        <v>350.29631826401447</v>
      </c>
      <c r="I9" s="23">
        <v>338.09628129829986</v>
      </c>
      <c r="J9" s="23">
        <v>349.00695291479821</v>
      </c>
      <c r="K9" s="23">
        <v>347.39591391941389</v>
      </c>
      <c r="L9" s="23">
        <v>337.17524226804119</v>
      </c>
      <c r="M9" s="25">
        <v>348.85900159744409</v>
      </c>
      <c r="N9" s="20">
        <f t="shared" si="0"/>
        <v>3.4651889773433586</v>
      </c>
      <c r="O9" s="20">
        <f>(M9/B9-1)*100</f>
        <v>3.9896105603871579</v>
      </c>
    </row>
    <row r="10" spans="1:15" x14ac:dyDescent="0.3">
      <c r="A10" s="21" t="s">
        <v>20</v>
      </c>
      <c r="B10" s="22">
        <v>289.3693132887899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3">
        <v>299.35839639639642</v>
      </c>
      <c r="I10" s="23">
        <v>290.83097460595445</v>
      </c>
      <c r="J10" s="23">
        <v>298.87577474747474</v>
      </c>
      <c r="K10" s="23">
        <v>292.28243485211829</v>
      </c>
      <c r="L10" s="23">
        <v>289.64910265363136</v>
      </c>
      <c r="M10" s="25">
        <v>297.14570222929933</v>
      </c>
      <c r="N10" s="20">
        <f t="shared" si="0"/>
        <v>2.5881659936066059</v>
      </c>
      <c r="O10" s="20">
        <f t="shared" si="1"/>
        <v>2.6873578445923973</v>
      </c>
    </row>
    <row r="11" spans="1:15" x14ac:dyDescent="0.3">
      <c r="A11" s="21" t="s">
        <v>21</v>
      </c>
      <c r="B11" s="26">
        <v>198.91507570977916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7">
        <v>215.25601904761905</v>
      </c>
      <c r="I11" s="27">
        <v>218.56929963898915</v>
      </c>
      <c r="J11" s="27">
        <v>209.19778865979382</v>
      </c>
      <c r="K11" s="28">
        <v>218.2958389261745</v>
      </c>
      <c r="L11" s="23">
        <v>221.32303124999999</v>
      </c>
      <c r="M11" s="25">
        <v>226.98647601476017</v>
      </c>
      <c r="N11" s="20">
        <f t="shared" si="0"/>
        <v>2.5589043909139964</v>
      </c>
      <c r="O11" s="20">
        <f t="shared" si="1"/>
        <v>14.112253787107477</v>
      </c>
    </row>
    <row r="12" spans="1:15" x14ac:dyDescent="0.3">
      <c r="A12" s="29" t="s">
        <v>22</v>
      </c>
      <c r="B12" s="30">
        <v>303.1312488855869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0">
        <v>311.75479910532738</v>
      </c>
      <c r="J12" s="30">
        <v>314.4686098843323</v>
      </c>
      <c r="K12" s="31">
        <v>310.0219915390814</v>
      </c>
      <c r="L12" s="31">
        <v>305.60466143344712</v>
      </c>
      <c r="M12" s="31">
        <v>317.47272169811316</v>
      </c>
      <c r="N12" s="32">
        <f>(M12/L12-1)*100</f>
        <v>3.8834683374915135</v>
      </c>
      <c r="O12" s="33">
        <f>(M12/B12-1)*100</f>
        <v>4.731109994515692</v>
      </c>
    </row>
    <row r="13" spans="1:15" x14ac:dyDescent="0.3">
      <c r="A13" s="34" t="s">
        <v>23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">
      <c r="A14" s="35" t="s">
        <v>17</v>
      </c>
      <c r="B14" s="36">
        <v>587.85</v>
      </c>
      <c r="C14" s="37">
        <v>424.71000000000004</v>
      </c>
      <c r="D14" s="37">
        <v>441.84666666666664</v>
      </c>
      <c r="E14" s="37">
        <v>485.66724999999997</v>
      </c>
      <c r="F14" s="37">
        <v>562.07285714285717</v>
      </c>
      <c r="G14" s="37">
        <v>562.93500000000006</v>
      </c>
      <c r="H14" s="37">
        <v>565.38099999999997</v>
      </c>
      <c r="I14" s="37">
        <v>502.80571428571432</v>
      </c>
      <c r="J14" s="37">
        <v>466.2</v>
      </c>
      <c r="K14" s="37">
        <v>539.09333333333336</v>
      </c>
      <c r="L14" s="37">
        <v>507.59</v>
      </c>
      <c r="M14" s="38">
        <v>562.72142857142865</v>
      </c>
      <c r="N14" s="20">
        <f>(M14/L14-1)*100</f>
        <v>10.861409517805454</v>
      </c>
      <c r="O14" s="20">
        <f>(M14/B14-1)*100</f>
        <v>-4.2746570432204418</v>
      </c>
    </row>
    <row r="15" spans="1:15" x14ac:dyDescent="0.3">
      <c r="A15" s="21" t="s">
        <v>18</v>
      </c>
      <c r="B15" s="39">
        <v>459.75846575342462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23">
        <v>447.01564028776983</v>
      </c>
      <c r="I15" s="23">
        <v>420.74308152173921</v>
      </c>
      <c r="J15" s="23">
        <v>437.72437007874009</v>
      </c>
      <c r="K15" s="23">
        <v>432.3155648854962</v>
      </c>
      <c r="L15" s="23">
        <v>448.21894017094019</v>
      </c>
      <c r="M15" s="40">
        <v>453.33318644067793</v>
      </c>
      <c r="N15" s="20">
        <f t="shared" ref="N15:N18" si="2">(M15/L15-1)*100</f>
        <v>1.1410152073866531</v>
      </c>
      <c r="O15" s="20">
        <f t="shared" ref="O15:O18" si="3">(M15/B15-1)*100</f>
        <v>-1.397533659813599</v>
      </c>
    </row>
    <row r="16" spans="1:15" x14ac:dyDescent="0.3">
      <c r="A16" s="21" t="s">
        <v>19</v>
      </c>
      <c r="B16" s="39">
        <v>373.37242331288343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23">
        <v>368.40974733096084</v>
      </c>
      <c r="I16" s="23">
        <v>359.00038129496409</v>
      </c>
      <c r="J16" s="23">
        <v>366.0987193675889</v>
      </c>
      <c r="K16" s="23">
        <v>359.87746863468635</v>
      </c>
      <c r="L16" s="23">
        <v>372.4235660377359</v>
      </c>
      <c r="M16" s="40">
        <v>376.78739484978536</v>
      </c>
      <c r="N16" s="20">
        <f t="shared" si="2"/>
        <v>1.1717380987666282</v>
      </c>
      <c r="O16" s="20">
        <f t="shared" si="3"/>
        <v>0.9146287523329466</v>
      </c>
    </row>
    <row r="17" spans="1:15" x14ac:dyDescent="0.3">
      <c r="A17" s="21" t="s">
        <v>20</v>
      </c>
      <c r="B17" s="39">
        <v>305.34482797731567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23">
        <v>319.73484991843395</v>
      </c>
      <c r="I17" s="23">
        <v>304.73657799671599</v>
      </c>
      <c r="J17" s="23">
        <v>301.88262754303594</v>
      </c>
      <c r="K17" s="23">
        <v>305.58660037878786</v>
      </c>
      <c r="L17" s="23">
        <v>303.02594330708661</v>
      </c>
      <c r="M17" s="40">
        <v>308.60399110320287</v>
      </c>
      <c r="N17" s="20">
        <f t="shared" si="2"/>
        <v>1.8407822562121368</v>
      </c>
      <c r="O17" s="20">
        <f t="shared" si="3"/>
        <v>1.0673713216224234</v>
      </c>
    </row>
    <row r="18" spans="1:15" x14ac:dyDescent="0.3">
      <c r="A18" s="21" t="s">
        <v>21</v>
      </c>
      <c r="B18" s="41">
        <v>216.98089622641507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27">
        <v>235.66765168539325</v>
      </c>
      <c r="I18" s="27">
        <v>245.71106250000003</v>
      </c>
      <c r="J18" s="27">
        <v>233.03172499999999</v>
      </c>
      <c r="K18" s="27">
        <v>237.14983185840708</v>
      </c>
      <c r="L18" s="27">
        <v>236.13078494623656</v>
      </c>
      <c r="M18" s="42">
        <v>231.3033813559322</v>
      </c>
      <c r="N18" s="20">
        <f t="shared" si="2"/>
        <v>-2.0443770563010166</v>
      </c>
      <c r="O18" s="20">
        <f t="shared" si="3"/>
        <v>6.6008046692608069</v>
      </c>
    </row>
    <row r="19" spans="1:15" x14ac:dyDescent="0.3">
      <c r="A19" s="43" t="s">
        <v>22</v>
      </c>
      <c r="B19" s="30">
        <v>320.87647422680413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0">
        <v>334.96752779893382</v>
      </c>
      <c r="J19" s="30">
        <v>327.60391280653943</v>
      </c>
      <c r="K19" s="30">
        <v>329.40166730219255</v>
      </c>
      <c r="L19" s="30">
        <v>330.09277847533627</v>
      </c>
      <c r="M19" s="30">
        <v>333.28812235067437</v>
      </c>
      <c r="N19" s="32">
        <f>(M19/L19-1)*100</f>
        <v>0.96801386873626161</v>
      </c>
      <c r="O19" s="33">
        <f>(M19/B19-1)*100</f>
        <v>3.868045531782216</v>
      </c>
    </row>
    <row r="20" spans="1:15" x14ac:dyDescent="0.3">
      <c r="A20" s="44" t="s">
        <v>24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21" t="s">
        <v>18</v>
      </c>
      <c r="B21" s="36" t="s">
        <v>25</v>
      </c>
      <c r="C21" s="37">
        <v>292.49899999999997</v>
      </c>
      <c r="D21" s="37" t="s">
        <v>25</v>
      </c>
      <c r="E21" s="37" t="s">
        <v>25</v>
      </c>
      <c r="F21" s="37" t="s">
        <v>25</v>
      </c>
      <c r="G21" s="37" t="s">
        <v>25</v>
      </c>
      <c r="H21" s="37" t="s">
        <v>25</v>
      </c>
      <c r="I21" s="37">
        <v>316.24599999999998</v>
      </c>
      <c r="J21" s="37" t="s">
        <v>25</v>
      </c>
      <c r="K21" s="37" t="s">
        <v>25</v>
      </c>
      <c r="L21" s="37">
        <v>336.46666666666664</v>
      </c>
      <c r="M21" s="38" t="s">
        <v>25</v>
      </c>
      <c r="N21" s="20" t="s">
        <v>25</v>
      </c>
      <c r="O21" s="20" t="s">
        <v>25</v>
      </c>
    </row>
    <row r="22" spans="1:15" x14ac:dyDescent="0.3">
      <c r="A22" s="21" t="s">
        <v>19</v>
      </c>
      <c r="B22" s="45">
        <v>313.73500000000001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20">
        <v>315.48618181818182</v>
      </c>
      <c r="I22" s="20">
        <v>285.62808333333334</v>
      </c>
      <c r="J22" s="20">
        <v>267.73599999999999</v>
      </c>
      <c r="K22" s="20">
        <v>320.77654166666667</v>
      </c>
      <c r="L22" s="20">
        <v>313.13225000000006</v>
      </c>
      <c r="M22" s="46">
        <v>332.38036363636365</v>
      </c>
      <c r="N22" s="20">
        <f t="shared" ref="N22:N23" si="4">(M22/L22-1)*100</f>
        <v>6.1469598344991994</v>
      </c>
      <c r="O22" s="20">
        <f t="shared" ref="O22:O23" si="5">(M22/B22-1)*100</f>
        <v>5.9430295110088682</v>
      </c>
    </row>
    <row r="23" spans="1:15" x14ac:dyDescent="0.3">
      <c r="A23" s="21" t="s">
        <v>20</v>
      </c>
      <c r="B23" s="45">
        <v>316.59879999999998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20">
        <v>300.79939999999999</v>
      </c>
      <c r="I23" s="20">
        <v>257.15199999999999</v>
      </c>
      <c r="J23" s="20">
        <v>315.79849999999999</v>
      </c>
      <c r="K23" s="20">
        <v>284.45044444444443</v>
      </c>
      <c r="L23" s="20">
        <v>305.17318749999998</v>
      </c>
      <c r="M23" s="46">
        <v>302.21783333333332</v>
      </c>
      <c r="N23" s="20">
        <f t="shared" si="4"/>
        <v>-0.96841868411741139</v>
      </c>
      <c r="O23" s="20">
        <f t="shared" si="5"/>
        <v>-4.5423313880743272</v>
      </c>
    </row>
    <row r="24" spans="1:15" x14ac:dyDescent="0.3">
      <c r="A24" s="21" t="s">
        <v>21</v>
      </c>
      <c r="B24" s="47" t="s">
        <v>25</v>
      </c>
      <c r="C24" s="48">
        <v>253.036</v>
      </c>
      <c r="D24" s="48">
        <v>230.54499999999999</v>
      </c>
      <c r="E24" s="48" t="s">
        <v>25</v>
      </c>
      <c r="F24" s="48" t="s">
        <v>25</v>
      </c>
      <c r="G24" s="48" t="s">
        <v>25</v>
      </c>
      <c r="H24" s="48" t="s">
        <v>25</v>
      </c>
      <c r="I24" s="48" t="s">
        <v>25</v>
      </c>
      <c r="J24" s="48">
        <v>215.74279999999999</v>
      </c>
      <c r="K24" s="48" t="s">
        <v>25</v>
      </c>
      <c r="L24" s="48" t="s">
        <v>25</v>
      </c>
      <c r="M24" s="49" t="s">
        <v>25</v>
      </c>
      <c r="N24" s="20" t="s">
        <v>25</v>
      </c>
      <c r="O24" s="20" t="s">
        <v>25</v>
      </c>
    </row>
    <row r="25" spans="1:15" x14ac:dyDescent="0.3">
      <c r="A25" s="43" t="s">
        <v>26</v>
      </c>
      <c r="B25" s="32">
        <v>314.83646153846155</v>
      </c>
      <c r="C25" s="32">
        <v>294.30205714285717</v>
      </c>
      <c r="D25" s="32">
        <v>285.14984615384617</v>
      </c>
      <c r="E25" s="32">
        <v>290.54966666666667</v>
      </c>
      <c r="F25" s="32">
        <v>318.03093333333334</v>
      </c>
      <c r="G25" s="32">
        <v>305.18900000000002</v>
      </c>
      <c r="H25" s="32">
        <v>310.89656250000002</v>
      </c>
      <c r="I25" s="32">
        <v>285.78107142857141</v>
      </c>
      <c r="J25" s="32">
        <v>287.39833333333331</v>
      </c>
      <c r="K25" s="32">
        <v>310.86942424242426</v>
      </c>
      <c r="L25" s="32">
        <v>311.28251612903227</v>
      </c>
      <c r="M25" s="32">
        <v>316.64339130434786</v>
      </c>
      <c r="N25" s="32">
        <f>(M25/L25-1)*100</f>
        <v>1.7221896179653751</v>
      </c>
      <c r="O25" s="33">
        <f>(M25/B25-1)*100</f>
        <v>0.57392646234704081</v>
      </c>
    </row>
    <row r="26" spans="1:15" x14ac:dyDescent="0.3">
      <c r="A26" s="34" t="s">
        <v>27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5" t="s">
        <v>17</v>
      </c>
      <c r="B27" s="36">
        <v>511.95</v>
      </c>
      <c r="C27" s="37" t="s">
        <v>25</v>
      </c>
      <c r="D27" s="37" t="s">
        <v>25</v>
      </c>
      <c r="E27" s="37" t="s">
        <v>25</v>
      </c>
      <c r="F27" s="37" t="s">
        <v>25</v>
      </c>
      <c r="G27" s="37" t="s">
        <v>25</v>
      </c>
      <c r="H27" s="37" t="s">
        <v>25</v>
      </c>
      <c r="I27" s="37" t="s">
        <v>25</v>
      </c>
      <c r="J27" s="37" t="s">
        <v>25</v>
      </c>
      <c r="K27" s="37" t="s">
        <v>25</v>
      </c>
      <c r="L27" s="37" t="s">
        <v>25</v>
      </c>
      <c r="M27" s="38">
        <v>503.76499999999999</v>
      </c>
      <c r="N27" s="20" t="s">
        <v>25</v>
      </c>
      <c r="O27" s="20">
        <f>(M27/B27-1)*100</f>
        <v>-1.5987889442328318</v>
      </c>
    </row>
    <row r="28" spans="1:15" x14ac:dyDescent="0.3">
      <c r="A28" s="35" t="s">
        <v>18</v>
      </c>
      <c r="B28" s="50">
        <v>413.87231683168318</v>
      </c>
      <c r="C28" s="51">
        <v>406.85262499999999</v>
      </c>
      <c r="D28" s="51">
        <v>421.38160360360359</v>
      </c>
      <c r="E28" s="51">
        <v>441.53409375000001</v>
      </c>
      <c r="F28" s="51">
        <v>441.57469565217389</v>
      </c>
      <c r="G28" s="51">
        <v>433.56907142857148</v>
      </c>
      <c r="H28" s="51">
        <v>426.49433962264152</v>
      </c>
      <c r="I28" s="51">
        <v>426.91450980392165</v>
      </c>
      <c r="J28" s="51">
        <v>436.93875999999995</v>
      </c>
      <c r="K28" s="51">
        <v>433.45435616438351</v>
      </c>
      <c r="L28" s="51">
        <v>432.10701973684218</v>
      </c>
      <c r="M28" s="52">
        <v>440.86758955223877</v>
      </c>
      <c r="N28" s="20">
        <f t="shared" ref="N28:N31" si="6">(M28/L28-1)*100</f>
        <v>2.0274074280792531</v>
      </c>
      <c r="O28" s="20">
        <f t="shared" ref="O28:O31" si="7">(M28/B28-1)*100</f>
        <v>6.5226089358216832</v>
      </c>
    </row>
    <row r="29" spans="1:15" x14ac:dyDescent="0.3">
      <c r="A29" s="21" t="s">
        <v>19</v>
      </c>
      <c r="B29" s="39">
        <v>367.48062877442271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23">
        <v>380.70527083333326</v>
      </c>
      <c r="I29" s="23">
        <v>361.7592703349282</v>
      </c>
      <c r="J29" s="23">
        <v>374.47802142857137</v>
      </c>
      <c r="K29" s="23">
        <v>369.27161557788946</v>
      </c>
      <c r="L29" s="23">
        <v>373.6240360360361</v>
      </c>
      <c r="M29" s="40">
        <v>376.25120990099009</v>
      </c>
      <c r="N29" s="20">
        <f t="shared" si="6"/>
        <v>0.70315975728623137</v>
      </c>
      <c r="O29" s="20">
        <f t="shared" si="7"/>
        <v>2.3866784912766503</v>
      </c>
    </row>
    <row r="30" spans="1:15" x14ac:dyDescent="0.3">
      <c r="A30" s="21" t="s">
        <v>20</v>
      </c>
      <c r="B30" s="45">
        <v>315.89414317099966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20">
        <v>325.0695424063116</v>
      </c>
      <c r="I30" s="20">
        <v>319.62489123102858</v>
      </c>
      <c r="J30" s="20">
        <v>320.9912625118036</v>
      </c>
      <c r="K30" s="20">
        <v>322.01515587734241</v>
      </c>
      <c r="L30" s="20">
        <v>322.82531521739133</v>
      </c>
      <c r="M30" s="46">
        <v>324.35423881172841</v>
      </c>
      <c r="N30" s="20">
        <f t="shared" si="6"/>
        <v>0.4736070940742243</v>
      </c>
      <c r="O30" s="20">
        <f t="shared" si="7"/>
        <v>2.6781426068254621</v>
      </c>
    </row>
    <row r="31" spans="1:15" x14ac:dyDescent="0.3">
      <c r="A31" s="21" t="s">
        <v>21</v>
      </c>
      <c r="B31" s="47">
        <v>236.88018026620369</v>
      </c>
      <c r="C31" s="48">
        <v>241.64728487947409</v>
      </c>
      <c r="D31" s="48">
        <v>242.85428644804426</v>
      </c>
      <c r="E31" s="48">
        <v>246.99760439970169</v>
      </c>
      <c r="F31" s="48">
        <v>241.56732582194311</v>
      </c>
      <c r="G31" s="48">
        <v>243.84450120675785</v>
      </c>
      <c r="H31" s="48">
        <v>239.31464737121615</v>
      </c>
      <c r="I31" s="48">
        <v>239.31471812662619</v>
      </c>
      <c r="J31" s="48">
        <v>238.97097892918828</v>
      </c>
      <c r="K31" s="48">
        <v>240.65124648382562</v>
      </c>
      <c r="L31" s="48">
        <v>244.8394925265188</v>
      </c>
      <c r="M31" s="49">
        <v>245.93201472798316</v>
      </c>
      <c r="N31" s="20">
        <f t="shared" si="6"/>
        <v>0.44621976225751592</v>
      </c>
      <c r="O31" s="20">
        <f t="shared" si="7"/>
        <v>3.8212713497630224</v>
      </c>
    </row>
    <row r="32" spans="1:15" x14ac:dyDescent="0.3">
      <c r="A32" s="43" t="s">
        <v>22</v>
      </c>
      <c r="B32" s="30">
        <v>281.7526935201401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0">
        <v>279.18659041117638</v>
      </c>
      <c r="J32" s="30">
        <v>280.43819240127272</v>
      </c>
      <c r="K32" s="30">
        <v>285.91135475896175</v>
      </c>
      <c r="L32" s="30">
        <v>288.31372594427245</v>
      </c>
      <c r="M32" s="30">
        <v>291.01107439024389</v>
      </c>
      <c r="N32" s="32">
        <f>(M32/L32-1)*100</f>
        <v>0.93556019129412693</v>
      </c>
      <c r="O32" s="33">
        <f>(M32/B32-1)*100</f>
        <v>3.2859955141624875</v>
      </c>
    </row>
    <row r="33" spans="1:15" x14ac:dyDescent="0.3">
      <c r="A33" s="34" t="s">
        <v>28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x14ac:dyDescent="0.3">
      <c r="A34" s="35" t="s">
        <v>17</v>
      </c>
      <c r="B34" s="53" t="s">
        <v>25</v>
      </c>
      <c r="C34" s="54" t="s">
        <v>25</v>
      </c>
      <c r="D34" s="54" t="s">
        <v>25</v>
      </c>
      <c r="E34" s="54" t="s">
        <v>25</v>
      </c>
      <c r="F34" s="54" t="s">
        <v>25</v>
      </c>
      <c r="G34" s="54" t="s">
        <v>25</v>
      </c>
      <c r="H34" s="54" t="s">
        <v>25</v>
      </c>
      <c r="I34" s="54">
        <v>444.11500000000001</v>
      </c>
      <c r="J34" s="54" t="s">
        <v>25</v>
      </c>
      <c r="K34" s="54" t="s">
        <v>25</v>
      </c>
      <c r="L34" s="54">
        <v>364.56</v>
      </c>
      <c r="M34" s="55">
        <v>511.95</v>
      </c>
      <c r="N34" s="20">
        <f>(M34/L34-1)*100</f>
        <v>40.429558920342323</v>
      </c>
      <c r="O34" s="20" t="s">
        <v>25</v>
      </c>
    </row>
    <row r="35" spans="1:15" x14ac:dyDescent="0.3">
      <c r="A35" s="21" t="s">
        <v>18</v>
      </c>
      <c r="B35" s="39">
        <v>353.57383333333337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23">
        <v>342.75337777777776</v>
      </c>
      <c r="I35" s="23">
        <v>335.30337500000002</v>
      </c>
      <c r="J35" s="23">
        <v>328.03096103896104</v>
      </c>
      <c r="K35" s="23">
        <v>367.75799999999998</v>
      </c>
      <c r="L35" s="23">
        <v>351.16808730158726</v>
      </c>
      <c r="M35" s="40">
        <v>362.74275</v>
      </c>
      <c r="N35" s="20">
        <f t="shared" ref="N35:N38" si="8">(M35/L35-1)*100</f>
        <v>3.2960462857982487</v>
      </c>
      <c r="O35" s="20">
        <f t="shared" ref="O35:O38" si="9">(M35/B35-1)*100</f>
        <v>2.5932113188994466</v>
      </c>
    </row>
    <row r="36" spans="1:15" x14ac:dyDescent="0.3">
      <c r="A36" s="21" t="s">
        <v>19</v>
      </c>
      <c r="B36" s="39">
        <v>309.55943127147765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23">
        <v>308.8142751322751</v>
      </c>
      <c r="I36" s="23">
        <v>304.99272127139369</v>
      </c>
      <c r="J36" s="23">
        <v>308.27783333333332</v>
      </c>
      <c r="K36" s="23">
        <v>307.13609941520463</v>
      </c>
      <c r="L36" s="23">
        <v>310.19587261146495</v>
      </c>
      <c r="M36" s="40">
        <v>320.46709425287355</v>
      </c>
      <c r="N36" s="20">
        <f t="shared" si="8"/>
        <v>3.3112051282106592</v>
      </c>
      <c r="O36" s="20">
        <f t="shared" si="9"/>
        <v>3.5236086772074682</v>
      </c>
    </row>
    <row r="37" spans="1:15" x14ac:dyDescent="0.3">
      <c r="A37" s="21" t="s">
        <v>20</v>
      </c>
      <c r="B37" s="39">
        <v>265.12414216163592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23">
        <v>275.15135740514074</v>
      </c>
      <c r="I37" s="23">
        <v>273.17293055555558</v>
      </c>
      <c r="J37" s="23">
        <v>271.28617041420119</v>
      </c>
      <c r="K37" s="23">
        <v>272.85835966735965</v>
      </c>
      <c r="L37" s="23">
        <v>274.24700239425385</v>
      </c>
      <c r="M37" s="40">
        <v>279.06083072677092</v>
      </c>
      <c r="N37" s="20">
        <f t="shared" si="8"/>
        <v>1.7552893160147631</v>
      </c>
      <c r="O37" s="20">
        <f t="shared" si="9"/>
        <v>5.2566652178504203</v>
      </c>
    </row>
    <row r="38" spans="1:15" x14ac:dyDescent="0.3">
      <c r="A38" s="21" t="s">
        <v>21</v>
      </c>
      <c r="B38" s="41">
        <v>191.87211382113819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27">
        <v>208.1546392857143</v>
      </c>
      <c r="I38" s="27">
        <v>202.28908219178081</v>
      </c>
      <c r="J38" s="27">
        <v>201.10128398791542</v>
      </c>
      <c r="K38" s="27">
        <v>207.53603194888177</v>
      </c>
      <c r="L38" s="27">
        <v>207.80559335038362</v>
      </c>
      <c r="M38" s="42">
        <v>211.78876000000002</v>
      </c>
      <c r="N38" s="20">
        <f t="shared" si="8"/>
        <v>1.9167754752877908</v>
      </c>
      <c r="O38" s="20">
        <f t="shared" si="9"/>
        <v>10.380167176053522</v>
      </c>
    </row>
    <row r="39" spans="1:15" x14ac:dyDescent="0.3">
      <c r="A39" s="43" t="s">
        <v>22</v>
      </c>
      <c r="B39" s="30">
        <v>263.8660709382151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0">
        <v>268.47489661214956</v>
      </c>
      <c r="J39" s="30">
        <v>267.08238029058754</v>
      </c>
      <c r="K39" s="30">
        <v>271.96613939751916</v>
      </c>
      <c r="L39" s="30">
        <v>276.90630596081706</v>
      </c>
      <c r="M39" s="30">
        <v>277.29545393150028</v>
      </c>
      <c r="N39" s="32">
        <f>(M39/L39-1)*100</f>
        <v>0.14053416708330602</v>
      </c>
      <c r="O39" s="33">
        <f>(M39/B39-1)*100</f>
        <v>5.0894694211859104</v>
      </c>
    </row>
    <row r="40" spans="1:15" x14ac:dyDescent="0.3">
      <c r="A40" s="56" t="s">
        <v>29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3">
      <c r="A41" s="57" t="s">
        <v>18</v>
      </c>
      <c r="B41" s="58">
        <v>412.84</v>
      </c>
      <c r="C41" s="59">
        <v>436.68</v>
      </c>
      <c r="D41" s="59">
        <v>334.07499999999999</v>
      </c>
      <c r="E41" s="59" t="s">
        <v>25</v>
      </c>
      <c r="F41" s="59">
        <v>357.25750000000005</v>
      </c>
      <c r="G41" s="59">
        <v>350.44</v>
      </c>
      <c r="H41" s="59">
        <v>379.06</v>
      </c>
      <c r="I41" s="59">
        <v>428.38666666666671</v>
      </c>
      <c r="J41" s="59">
        <v>296.88749999999999</v>
      </c>
      <c r="K41" s="59">
        <v>339.37</v>
      </c>
      <c r="L41" s="59">
        <v>367.755</v>
      </c>
      <c r="M41" s="60">
        <v>383.86250000000001</v>
      </c>
      <c r="N41" s="20">
        <f>(M41/L41-1)*100</f>
        <v>4.3799540454922514</v>
      </c>
      <c r="O41" s="20">
        <f>(M41/B41-1)*100</f>
        <v>-7.0190630752833938</v>
      </c>
    </row>
    <row r="42" spans="1:15" x14ac:dyDescent="0.3">
      <c r="A42" s="57" t="s">
        <v>19</v>
      </c>
      <c r="B42" s="45">
        <v>285.39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20">
        <v>306.44</v>
      </c>
      <c r="I42" s="20">
        <v>300.97444444444437</v>
      </c>
      <c r="J42" s="20">
        <v>293.89749999999998</v>
      </c>
      <c r="K42" s="20">
        <v>248.93111111111114</v>
      </c>
      <c r="L42" s="20">
        <v>294.76900000000001</v>
      </c>
      <c r="M42" s="46">
        <v>269.16818181818184</v>
      </c>
      <c r="N42" s="20">
        <f t="shared" ref="N42:N44" si="10">(M42/L42-1)*100</f>
        <v>-8.6850442827495993</v>
      </c>
      <c r="O42" s="20">
        <f t="shared" ref="O42:O44" si="11">(M42/B42-1)*100</f>
        <v>-5.6840878032930924</v>
      </c>
    </row>
    <row r="43" spans="1:15" x14ac:dyDescent="0.3">
      <c r="A43" s="21" t="s">
        <v>20</v>
      </c>
      <c r="B43" s="45">
        <v>229.87789473684211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20">
        <v>209.85714285714286</v>
      </c>
      <c r="I43" s="20">
        <v>225.98375000000001</v>
      </c>
      <c r="J43" s="20">
        <v>235.45000000000002</v>
      </c>
      <c r="K43" s="20">
        <v>226.16500000000002</v>
      </c>
      <c r="L43" s="20">
        <v>198.04666666666668</v>
      </c>
      <c r="M43" s="46">
        <v>168.50799999999998</v>
      </c>
      <c r="N43" s="20">
        <f t="shared" si="10"/>
        <v>-14.915003197899502</v>
      </c>
      <c r="O43" s="20">
        <f t="shared" si="11"/>
        <v>-26.696736024617195</v>
      </c>
    </row>
    <row r="44" spans="1:15" x14ac:dyDescent="0.3">
      <c r="A44" s="21" t="s">
        <v>21</v>
      </c>
      <c r="B44" s="47">
        <v>121.07116279069768</v>
      </c>
      <c r="C44" s="48">
        <v>109.23440000000001</v>
      </c>
      <c r="D44" s="48">
        <v>123.99428571428572</v>
      </c>
      <c r="E44" s="48">
        <v>112.35224489795918</v>
      </c>
      <c r="F44" s="48">
        <v>98.484363636363639</v>
      </c>
      <c r="G44" s="48">
        <v>113.70425531914894</v>
      </c>
      <c r="H44" s="48">
        <v>105.74212121212122</v>
      </c>
      <c r="I44" s="48">
        <v>102.8646</v>
      </c>
      <c r="J44" s="48">
        <v>104.53592592592592</v>
      </c>
      <c r="K44" s="48">
        <v>131.15875</v>
      </c>
      <c r="L44" s="48">
        <v>113.12404255319149</v>
      </c>
      <c r="M44" s="49">
        <v>117.0508695652174</v>
      </c>
      <c r="N44" s="20">
        <f t="shared" si="10"/>
        <v>3.471257677323103</v>
      </c>
      <c r="O44" s="20">
        <f t="shared" si="11"/>
        <v>-3.320603463956473</v>
      </c>
    </row>
    <row r="45" spans="1:15" x14ac:dyDescent="0.3">
      <c r="A45" s="61" t="s">
        <v>22</v>
      </c>
      <c r="B45" s="62">
        <v>180.51613333333336</v>
      </c>
      <c r="C45" s="63">
        <v>181.08964285714288</v>
      </c>
      <c r="D45" s="63">
        <v>202.6417142857143</v>
      </c>
      <c r="E45" s="63">
        <v>131.75055555555556</v>
      </c>
      <c r="F45" s="63">
        <v>170.89500000000001</v>
      </c>
      <c r="G45" s="63">
        <v>140.04307692307694</v>
      </c>
      <c r="H45" s="63">
        <v>150.92108695652175</v>
      </c>
      <c r="I45" s="63">
        <v>163.49871794871791</v>
      </c>
      <c r="J45" s="63">
        <v>171.80124999999998</v>
      </c>
      <c r="K45" s="63">
        <v>189.51138461538463</v>
      </c>
      <c r="L45" s="63">
        <v>177.21575000000001</v>
      </c>
      <c r="M45" s="63">
        <v>184.86562500000002</v>
      </c>
      <c r="N45" s="63">
        <f>(M45/L45-1)*100</f>
        <v>4.3167015347112203</v>
      </c>
      <c r="O45" s="64">
        <f>(M45/B45-1)*100</f>
        <v>2.409475311901943</v>
      </c>
    </row>
    <row r="46" spans="1:15" x14ac:dyDescent="0.3">
      <c r="A46" s="65" t="s">
        <v>30</v>
      </c>
      <c r="B46" s="66">
        <v>285.39545745517461</v>
      </c>
      <c r="C46" s="67">
        <v>294.68566516157591</v>
      </c>
      <c r="D46" s="67">
        <v>300.26958328491986</v>
      </c>
      <c r="E46" s="67">
        <v>299.75379274292743</v>
      </c>
      <c r="F46" s="67">
        <v>296.6916403312058</v>
      </c>
      <c r="G46" s="67">
        <v>295.28171491583396</v>
      </c>
      <c r="H46" s="68">
        <v>299.095062463852</v>
      </c>
      <c r="I46" s="67">
        <v>289.80533344560462</v>
      </c>
      <c r="J46" s="67">
        <v>289.48446679335865</v>
      </c>
      <c r="K46" s="67">
        <v>292.86741365498415</v>
      </c>
      <c r="L46" s="67">
        <v>292.5313526315789</v>
      </c>
      <c r="M46" s="67">
        <v>297.38125891258341</v>
      </c>
      <c r="N46" s="69">
        <f>(M46/L46-1)*100</f>
        <v>1.6579099085876736</v>
      </c>
      <c r="O46" s="70">
        <f>(M46/B46-1)*100</f>
        <v>4.1997169696687653</v>
      </c>
    </row>
    <row r="47" spans="1:15" x14ac:dyDescent="0.3">
      <c r="N47" s="23"/>
      <c r="O47" s="23"/>
    </row>
    <row r="48" spans="1:15" x14ac:dyDescent="0.3">
      <c r="A48" s="71" t="s">
        <v>31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73"/>
    </row>
    <row r="49" spans="1:15" x14ac:dyDescent="0.3">
      <c r="A49" s="74" t="s">
        <v>32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5" x14ac:dyDescent="0.3">
      <c r="A50" s="74" t="s">
        <v>33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5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5" x14ac:dyDescent="0.3">
      <c r="B52" s="79"/>
      <c r="C52" s="79"/>
      <c r="D52" s="79"/>
      <c r="F52" s="78"/>
      <c r="H52" s="78"/>
      <c r="I52" s="78"/>
      <c r="J52" s="78" t="s">
        <v>34</v>
      </c>
      <c r="K52" s="78"/>
      <c r="L52" s="78"/>
      <c r="M52" s="78"/>
      <c r="N52" s="80"/>
      <c r="O52" s="80"/>
    </row>
    <row r="53" spans="1:15" x14ac:dyDescent="0.3">
      <c r="B53" s="81"/>
      <c r="C53" s="81"/>
      <c r="D53" s="81"/>
      <c r="F53" s="79"/>
      <c r="H53" s="79"/>
      <c r="I53" s="79"/>
      <c r="J53" s="79" t="s">
        <v>35</v>
      </c>
      <c r="K53" s="79"/>
      <c r="L53" s="79"/>
      <c r="M53" s="79"/>
      <c r="N53" s="81"/>
      <c r="O53" s="81"/>
    </row>
  </sheetData>
  <mergeCells count="10">
    <mergeCell ref="A20:O20"/>
    <mergeCell ref="A26:O26"/>
    <mergeCell ref="A33:O33"/>
    <mergeCell ref="A40:O40"/>
    <mergeCell ref="A2:O2"/>
    <mergeCell ref="A4:A5"/>
    <mergeCell ref="C4:M4"/>
    <mergeCell ref="N4:O4"/>
    <mergeCell ref="A6:O6"/>
    <mergeCell ref="A13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2024-12-19T10:13:31Z</dcterms:created>
  <dcterms:modified xsi:type="dcterms:W3CDTF">2024-12-19T10:14:00Z</dcterms:modified>
</cp:coreProperties>
</file>