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S:\Siuntimas_Lietuvos_kainos_kiekiai\2024\Grudai\"/>
    </mc:Choice>
  </mc:AlternateContent>
  <xr:revisionPtr revIDLastSave="0" documentId="13_ncr:1_{F5100A65-EDFF-4F52-A9CE-CEDAE0889654}" xr6:coauthVersionLast="47" xr6:coauthVersionMax="47" xr10:uidLastSave="{00000000-0000-0000-0000-000000000000}"/>
  <bookViews>
    <workbookView xWindow="-120" yWindow="-120" windowWidth="29040" windowHeight="17640" xr2:uid="{8661C0D9-73C0-4079-8B52-1A335C612A10}"/>
  </bookViews>
  <sheets>
    <sheet name="48_5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M30" i="1"/>
  <c r="L30" i="1"/>
  <c r="K30" i="1"/>
  <c r="N28" i="1"/>
  <c r="M28" i="1"/>
  <c r="L28" i="1"/>
  <c r="K28" i="1"/>
  <c r="M27" i="1"/>
  <c r="K27" i="1"/>
  <c r="M26" i="1"/>
  <c r="L26" i="1"/>
  <c r="K26" i="1"/>
  <c r="N25" i="1"/>
  <c r="M25" i="1"/>
  <c r="L25" i="1"/>
  <c r="K25" i="1"/>
  <c r="N24" i="1"/>
  <c r="M24" i="1"/>
  <c r="L24" i="1"/>
  <c r="K24" i="1"/>
  <c r="N23" i="1"/>
  <c r="M23" i="1"/>
  <c r="L23" i="1"/>
  <c r="K23" i="1"/>
  <c r="M22" i="1"/>
  <c r="K22" i="1"/>
  <c r="N21" i="1"/>
  <c r="M21" i="1"/>
  <c r="L21" i="1"/>
  <c r="K21" i="1"/>
  <c r="N20" i="1"/>
  <c r="M20" i="1"/>
  <c r="L20" i="1"/>
  <c r="K20" i="1"/>
  <c r="N19" i="1"/>
  <c r="M19" i="1"/>
  <c r="K19" i="1"/>
  <c r="N18" i="1"/>
  <c r="M18" i="1"/>
  <c r="L18" i="1"/>
  <c r="K18" i="1"/>
  <c r="N17" i="1"/>
  <c r="M17" i="1"/>
  <c r="K17" i="1"/>
  <c r="K16" i="1"/>
  <c r="N15" i="1"/>
  <c r="M15" i="1"/>
  <c r="K15" i="1"/>
  <c r="N13" i="1"/>
  <c r="M13" i="1"/>
  <c r="L13" i="1"/>
  <c r="K13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</calcChain>
</file>

<file path=xl/sharedStrings.xml><?xml version="1.0" encoding="utf-8"?>
<sst xmlns="http://schemas.openxmlformats.org/spreadsheetml/2006/main" count="68" uniqueCount="36">
  <si>
    <t xml:space="preserve">Grūdų  ir aliejinių augalų sėklų  supirkimo kiekių suvestinė ataskaita (2024 m. 48–50 sav.) pagal GS-1*, t </t>
  </si>
  <si>
    <t xml:space="preserve">                      Data
Grūdai</t>
  </si>
  <si>
    <t>Pokytis, %</t>
  </si>
  <si>
    <t>50 sav.  (12 11 – 17)</t>
  </si>
  <si>
    <t>48  sav.  (11 25 – 12 01)</t>
  </si>
  <si>
    <t>49  sav.  (12 02 – 08)</t>
  </si>
  <si>
    <t>50  sav.  (12 09 – 15)</t>
  </si>
  <si>
    <t xml:space="preserve">savaitės**
</t>
  </si>
  <si>
    <t xml:space="preserve">metų***
</t>
  </si>
  <si>
    <t>iš augintojų</t>
  </si>
  <si>
    <t>iš kitų vidaus rinkos ūkio subjektų</t>
  </si>
  <si>
    <t>Kviečiai</t>
  </si>
  <si>
    <t xml:space="preserve">    ekstra</t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</si>
  <si>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</si>
  <si>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</si>
  <si>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</si>
  <si>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</si>
  <si>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</si>
  <si>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</si>
  <si>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</si>
  <si>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</si>
  <si>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</si>
  <si>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</si>
  <si>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</si>
  <si>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</si>
  <si>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</si>
  <si>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</si>
  <si>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</si>
  <si>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</si>
  <si>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Linų sėmenys</t>
  </si>
  <si>
    <t>Iš viso</t>
  </si>
  <si>
    <t>* preliminarūs duomenys</t>
  </si>
  <si>
    <t>** lyginant 2024 m. 50 savaitę su 49 savaite</t>
  </si>
  <si>
    <t>*** lyginant 2024 m. 50 savaitę su 2023 m. 50 savaite</t>
  </si>
  <si>
    <t>Pastaba: grūdų bei aliejinių augalų sėklų 48 ir 49 savaičių supirkimo kiekiai patikslinti 2024-12-19</t>
  </si>
  <si>
    <t>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</si>
</sst>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9"/>
      <name val="Times New Roman Baltic"/>
      <family val="1"/>
      <charset val="186"/>
    </font>
    <font>
      <b/>
      <sz val="9"/>
      <name val="Times New Roman Baltic"/>
      <charset val="186"/>
    </font>
    <font>
      <b/>
      <sz val="8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 Baltic"/>
      <charset val="186"/>
    </font>
    <font>
      <sz val="10"/>
      <name val="Times New Roman Baltic"/>
      <family val="1"/>
      <charset val="186"/>
    </font>
    <font>
      <sz val="9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 diagonalDown="1">
      <left/>
      <right/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indexed="9"/>
      </left>
      <right/>
      <top style="thin">
        <color theme="0"/>
      </top>
      <bottom style="thin">
        <color indexed="9"/>
      </bottom>
      <diagonal/>
    </border>
    <border>
      <left/>
      <right style="thin">
        <color theme="0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indexed="9"/>
      </bottom>
      <diagonal/>
    </border>
    <border>
      <left/>
      <right style="thin">
        <color indexed="9"/>
      </right>
      <top style="thin">
        <color theme="0"/>
      </top>
      <bottom style="thin">
        <color indexed="9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center"/>
    </xf>
    <xf numFmtId="4" fontId="3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1" fontId="3" fillId="2" borderId="3" xfId="0" applyNumberFormat="1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6" xfId="0" applyNumberFormat="1" applyFon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4" fontId="3" fillId="2" borderId="9" xfId="0" applyNumberFormat="1" applyFont="1" applyFill="1" applyBorder="1" applyAlignment="1">
      <alignment horizontal="center" vertical="top" wrapText="1"/>
    </xf>
    <xf numFmtId="4" fontId="3" fillId="2" borderId="10" xfId="0" applyNumberFormat="1" applyFont="1" applyFill="1" applyBorder="1" applyAlignment="1">
      <alignment horizontal="center" vertical="top" wrapText="1"/>
    </xf>
    <xf numFmtId="4" fontId="3" fillId="2" borderId="11" xfId="0" applyNumberFormat="1" applyFont="1" applyFill="1" applyBorder="1" applyAlignment="1">
      <alignment horizontal="center" vertical="top" wrapText="1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4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lef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8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0" fillId="0" borderId="0" xfId="0" applyNumberFormat="1"/>
    <xf numFmtId="0" fontId="1" fillId="0" borderId="0" xfId="0" applyFont="1"/>
    <xf numFmtId="4" fontId="7" fillId="0" borderId="19" xfId="0" applyNumberFormat="1" applyFont="1" applyBorder="1" applyAlignment="1">
      <alignment horizontal="left" vertical="center"/>
    </xf>
    <xf numFmtId="4" fontId="8" fillId="0" borderId="20" xfId="0" applyNumberFormat="1" applyFont="1" applyBorder="1" applyAlignment="1">
      <alignment horizontal="right" vertical="center"/>
    </xf>
    <xf numFmtId="4" fontId="8" fillId="0" borderId="21" xfId="0" applyNumberFormat="1" applyFont="1" applyBorder="1" applyAlignment="1">
      <alignment horizontal="right" vertical="center"/>
    </xf>
    <xf numFmtId="4" fontId="8" fillId="0" borderId="19" xfId="0" applyNumberFormat="1" applyFont="1" applyBorder="1" applyAlignment="1">
      <alignment horizontal="right" vertical="center"/>
    </xf>
    <xf numFmtId="4" fontId="9" fillId="0" borderId="21" xfId="0" applyNumberFormat="1" applyFont="1" applyBorder="1" applyAlignment="1">
      <alignment horizontal="right" vertical="center"/>
    </xf>
    <xf numFmtId="4" fontId="9" fillId="0" borderId="19" xfId="0" applyNumberFormat="1" applyFont="1" applyBorder="1" applyAlignment="1">
      <alignment horizontal="right" vertical="center"/>
    </xf>
    <xf numFmtId="4" fontId="1" fillId="0" borderId="0" xfId="0" applyNumberFormat="1" applyFont="1"/>
    <xf numFmtId="4" fontId="3" fillId="0" borderId="0" xfId="0" applyNumberFormat="1" applyFont="1" applyAlignment="1">
      <alignment horizontal="left" vertical="center"/>
    </xf>
    <xf numFmtId="4" fontId="8" fillId="0" borderId="17" xfId="0" applyNumberFormat="1" applyFont="1" applyBorder="1" applyAlignment="1">
      <alignment horizontal="right" vertical="center"/>
    </xf>
    <xf numFmtId="4" fontId="8" fillId="0" borderId="18" xfId="0" applyNumberFormat="1" applyFont="1" applyBorder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4" fontId="9" fillId="0" borderId="18" xfId="0" applyNumberFormat="1" applyFont="1" applyBorder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" fontId="4" fillId="0" borderId="22" xfId="0" applyNumberFormat="1" applyFont="1" applyBorder="1" applyAlignment="1">
      <alignment horizontal="left" vertical="center"/>
    </xf>
    <xf numFmtId="4" fontId="5" fillId="0" borderId="23" xfId="0" applyNumberFormat="1" applyFont="1" applyBorder="1" applyAlignment="1">
      <alignment horizontal="right" vertical="center"/>
    </xf>
    <xf numFmtId="4" fontId="5" fillId="0" borderId="24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4" fontId="8" fillId="0" borderId="22" xfId="0" applyNumberFormat="1" applyFont="1" applyBorder="1" applyAlignment="1">
      <alignment horizontal="right" vertical="center"/>
    </xf>
    <xf numFmtId="4" fontId="6" fillId="0" borderId="24" xfId="0" applyNumberFormat="1" applyFont="1" applyBorder="1" applyAlignment="1">
      <alignment horizontal="right" vertical="center"/>
    </xf>
    <xf numFmtId="4" fontId="6" fillId="0" borderId="22" xfId="0" applyNumberFormat="1" applyFont="1" applyBorder="1" applyAlignment="1">
      <alignment horizontal="right" vertical="center"/>
    </xf>
    <xf numFmtId="4" fontId="3" fillId="0" borderId="19" xfId="0" applyNumberFormat="1" applyFont="1" applyBorder="1" applyAlignment="1">
      <alignment horizontal="left" vertical="center"/>
    </xf>
    <xf numFmtId="4" fontId="3" fillId="0" borderId="25" xfId="0" applyNumberFormat="1" applyFont="1" applyBorder="1" applyAlignment="1">
      <alignment horizontal="left" vertical="center"/>
    </xf>
    <xf numFmtId="4" fontId="8" fillId="0" borderId="26" xfId="0" applyNumberFormat="1" applyFont="1" applyBorder="1" applyAlignment="1">
      <alignment horizontal="right" vertical="center"/>
    </xf>
    <xf numFmtId="4" fontId="8" fillId="0" borderId="27" xfId="0" applyNumberFormat="1" applyFont="1" applyBorder="1" applyAlignment="1">
      <alignment horizontal="right" vertical="center"/>
    </xf>
    <xf numFmtId="4" fontId="8" fillId="0" borderId="25" xfId="0" applyNumberFormat="1" applyFont="1" applyBorder="1" applyAlignment="1">
      <alignment horizontal="right" vertical="center"/>
    </xf>
    <xf numFmtId="4" fontId="9" fillId="0" borderId="27" xfId="0" applyNumberFormat="1" applyFont="1" applyBorder="1" applyAlignment="1">
      <alignment horizontal="right" vertical="center"/>
    </xf>
    <xf numFmtId="4" fontId="9" fillId="0" borderId="25" xfId="0" applyNumberFormat="1" applyFont="1" applyBorder="1" applyAlignment="1">
      <alignment horizontal="right" vertical="center"/>
    </xf>
    <xf numFmtId="4" fontId="9" fillId="0" borderId="26" xfId="0" applyNumberFormat="1" applyFont="1" applyBorder="1" applyAlignment="1">
      <alignment horizontal="right" vertical="center"/>
    </xf>
    <xf numFmtId="4" fontId="9" fillId="0" borderId="17" xfId="0" applyNumberFormat="1" applyFont="1" applyBorder="1" applyAlignment="1">
      <alignment horizontal="right" vertical="center"/>
    </xf>
    <xf numFmtId="4" fontId="9" fillId="0" borderId="20" xfId="0" applyNumberFormat="1" applyFont="1" applyBorder="1" applyAlignment="1">
      <alignment horizontal="right" vertical="center"/>
    </xf>
    <xf numFmtId="4" fontId="4" fillId="3" borderId="28" xfId="0" applyNumberFormat="1" applyFont="1" applyFill="1" applyBorder="1" applyAlignment="1">
      <alignment horizontal="left" vertical="center"/>
    </xf>
    <xf numFmtId="4" fontId="5" fillId="3" borderId="28" xfId="0" applyNumberFormat="1" applyFont="1" applyFill="1" applyBorder="1" applyAlignment="1">
      <alignment horizontal="right" vertical="center"/>
    </xf>
    <xf numFmtId="4" fontId="10" fillId="3" borderId="15" xfId="0" applyNumberFormat="1" applyFont="1" applyFill="1" applyBorder="1" applyAlignment="1">
      <alignment horizontal="right" vertical="center"/>
    </xf>
    <xf numFmtId="4" fontId="10" fillId="3" borderId="0" xfId="0" applyNumberFormat="1" applyFont="1" applyFill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3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8A7D6EE4-9ADC-41CE-8353-A9715AAA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9D3BFAF4-DE81-4F13-9F8E-C5F85B251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FF4E0D8-03CD-484B-9CF0-21DB5272F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3EDA5B72-622F-4CDF-A0AA-1BA1A8D9C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81FAA825-55CF-46FC-94CE-4A8E2A548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33A071DB-56C0-420C-9AE9-AA98D27D7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97AC9AB0-D7BD-439A-8811-D6AAC6CE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CC456257-23DC-4FBC-98C0-5E69974CD5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158B9B27-D31E-4B86-9FB1-239BDBF5E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88E19139-78E2-4D33-925A-F1E2C6A17C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EF406D92-A4CB-4248-B16F-9A8BF53B9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632BAA9E-7E0C-4EF7-A5B5-D5D1FD467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15E391D3-0D8C-4AFF-83C6-31FDA998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75E765A1-25B8-41EF-9674-56B0477B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38100</xdr:colOff>
      <xdr:row>1</xdr:row>
      <xdr:rowOff>75242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3F377606-D31D-472B-9144-668F6C36E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BBAD6202-077B-4E07-ADDD-3EEB11CBA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3DCFCF58-CE2C-47A9-B06B-5B3E4920D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11A64045-EFA5-4A93-869B-453A7A9D4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87D4DAAF-7B7A-4925-AB11-00372CB02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1" name="Picture 2" descr="https://is.vic.lt/ris/space.png">
          <a:extLst>
            <a:ext uri="{FF2B5EF4-FFF2-40B4-BE49-F238E27FC236}">
              <a16:creationId xmlns:a16="http://schemas.microsoft.com/office/drawing/2014/main" id="{C4720C45-8C22-4E8E-BCC6-B23DEAE86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2" name="Picture 7" descr="https://is.vic.lt/ris/space.png">
          <a:extLst>
            <a:ext uri="{FF2B5EF4-FFF2-40B4-BE49-F238E27FC236}">
              <a16:creationId xmlns:a16="http://schemas.microsoft.com/office/drawing/2014/main" id="{E48CE4EC-E5E2-4940-A1C6-E14DAF039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3" name="Picture 2" descr="https://is.vic.lt/ris/space.png">
          <a:extLst>
            <a:ext uri="{FF2B5EF4-FFF2-40B4-BE49-F238E27FC236}">
              <a16:creationId xmlns:a16="http://schemas.microsoft.com/office/drawing/2014/main" id="{847140B0-404C-4978-A7AC-5AB7814AD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4" name="Picture 7" descr="https://is.vic.lt/ris/space.png">
          <a:extLst>
            <a:ext uri="{FF2B5EF4-FFF2-40B4-BE49-F238E27FC236}">
              <a16:creationId xmlns:a16="http://schemas.microsoft.com/office/drawing/2014/main" id="{D35AC1B8-86CA-463A-91BD-3617A6E2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5" name="Picture 2" descr="https://is.vic.lt/ris/space.png">
          <a:extLst>
            <a:ext uri="{FF2B5EF4-FFF2-40B4-BE49-F238E27FC236}">
              <a16:creationId xmlns:a16="http://schemas.microsoft.com/office/drawing/2014/main" id="{DCC7DE7D-C736-4703-9452-BD1EDB9BA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6" name="Picture 7" descr="https://is.vic.lt/ris/space.png">
          <a:extLst>
            <a:ext uri="{FF2B5EF4-FFF2-40B4-BE49-F238E27FC236}">
              <a16:creationId xmlns:a16="http://schemas.microsoft.com/office/drawing/2014/main" id="{3F719A5C-6835-4A71-917F-822A63AC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7" name="Picture 2" descr="https://is.vic.lt/ris/space.png">
          <a:extLst>
            <a:ext uri="{FF2B5EF4-FFF2-40B4-BE49-F238E27FC236}">
              <a16:creationId xmlns:a16="http://schemas.microsoft.com/office/drawing/2014/main" id="{7DD9767C-DA28-4835-A658-A379C3AF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28" name="Picture 7" descr="https://is.vic.lt/ris/space.png">
          <a:extLst>
            <a:ext uri="{FF2B5EF4-FFF2-40B4-BE49-F238E27FC236}">
              <a16:creationId xmlns:a16="http://schemas.microsoft.com/office/drawing/2014/main" id="{B55CDC41-3EBD-41CD-BCB7-5FE1CCE4E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29" name="Picture 2" descr="https://is.vic.lt/ris/space.png">
          <a:extLst>
            <a:ext uri="{FF2B5EF4-FFF2-40B4-BE49-F238E27FC236}">
              <a16:creationId xmlns:a16="http://schemas.microsoft.com/office/drawing/2014/main" id="{46940E8E-1B58-4B92-951C-958485958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0" name="Picture 7" descr="https://is.vic.lt/ris/space.png">
          <a:extLst>
            <a:ext uri="{FF2B5EF4-FFF2-40B4-BE49-F238E27FC236}">
              <a16:creationId xmlns:a16="http://schemas.microsoft.com/office/drawing/2014/main" id="{19F71D88-0A75-4BBB-B616-04154637B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1" name="Picture 2" descr="https://is.vic.lt/ris/space.png">
          <a:extLst>
            <a:ext uri="{FF2B5EF4-FFF2-40B4-BE49-F238E27FC236}">
              <a16:creationId xmlns:a16="http://schemas.microsoft.com/office/drawing/2014/main" id="{ABAF9235-8D1E-49FC-A5DE-EFF46B736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2" name="Picture 7" descr="https://is.vic.lt/ris/space.png">
          <a:extLst>
            <a:ext uri="{FF2B5EF4-FFF2-40B4-BE49-F238E27FC236}">
              <a16:creationId xmlns:a16="http://schemas.microsoft.com/office/drawing/2014/main" id="{CCE8E3E1-E404-4CD0-8D39-4D76AEA5E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3" name="Picture 2" descr="https://is.vic.lt/ris/space.png">
          <a:extLst>
            <a:ext uri="{FF2B5EF4-FFF2-40B4-BE49-F238E27FC236}">
              <a16:creationId xmlns:a16="http://schemas.microsoft.com/office/drawing/2014/main" id="{CFE798E3-FD88-437C-98DA-82F2896E2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4" name="Picture 7" descr="https://is.vic.lt/ris/space.png">
          <a:extLst>
            <a:ext uri="{FF2B5EF4-FFF2-40B4-BE49-F238E27FC236}">
              <a16:creationId xmlns:a16="http://schemas.microsoft.com/office/drawing/2014/main" id="{2D199FEB-3AEA-445F-8028-45283ED5F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5" name="Picture 2" descr="https://is.vic.lt/ris/space.png">
          <a:extLst>
            <a:ext uri="{FF2B5EF4-FFF2-40B4-BE49-F238E27FC236}">
              <a16:creationId xmlns:a16="http://schemas.microsoft.com/office/drawing/2014/main" id="{64A0B3FB-16ED-4846-8115-37AC59EB8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36" name="Picture 7" descr="https://is.vic.lt/ris/space.png">
          <a:extLst>
            <a:ext uri="{FF2B5EF4-FFF2-40B4-BE49-F238E27FC236}">
              <a16:creationId xmlns:a16="http://schemas.microsoft.com/office/drawing/2014/main" id="{1119677B-3E8A-43DE-BAFB-2DD478691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7" name="Picture 2" descr="https://is.vic.lt/ris/space.png">
          <a:extLst>
            <a:ext uri="{FF2B5EF4-FFF2-40B4-BE49-F238E27FC236}">
              <a16:creationId xmlns:a16="http://schemas.microsoft.com/office/drawing/2014/main" id="{C37109F7-3D36-4072-A293-B4485B28E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8" name="Picture 7" descr="https://is.vic.lt/ris/space.png">
          <a:extLst>
            <a:ext uri="{FF2B5EF4-FFF2-40B4-BE49-F238E27FC236}">
              <a16:creationId xmlns:a16="http://schemas.microsoft.com/office/drawing/2014/main" id="{64FC9639-DD55-4A8A-A23A-C4F3C9089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39" name="Picture 2" descr="https://is.vic.lt/ris/space.png">
          <a:extLst>
            <a:ext uri="{FF2B5EF4-FFF2-40B4-BE49-F238E27FC236}">
              <a16:creationId xmlns:a16="http://schemas.microsoft.com/office/drawing/2014/main" id="{79BD4F28-7CBD-4E81-A2E2-564D01108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A3A17809-5C1C-4A7A-86F8-4959B3E8D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FC114E63-4919-46AD-8EA3-71B705903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0AF7E4B4-CA7F-4EEC-B74A-D1BBE8503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5AF47051-FFCF-41AF-A40E-AA3D99103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BFDA90DC-F23B-47E4-B5F1-C163EEABE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F5FFD140-3330-4653-8C1E-0A1AE6445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102EBB77-68D1-49AD-AB7F-26081D689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336C0F90-AE69-430D-8AD8-34B64DC262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50F9AF76-1E9C-420C-84DD-4DB29D477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00309B98-AC13-4264-8317-2673F6B06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C83D00ED-1C3A-4C62-9797-08B291E2E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6F434901-0E16-4F19-8784-86F33C204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71F422B8-6D87-4F26-ACD2-43A2CCE44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7F6A1E89-D68D-4DFB-AA49-B9008DC9C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8DA2CAE1-E373-42FD-B673-3EA3B720B6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5" name="Picture 54" descr="https://is.vic.lt/ris/space.png">
          <a:extLst>
            <a:ext uri="{FF2B5EF4-FFF2-40B4-BE49-F238E27FC236}">
              <a16:creationId xmlns:a16="http://schemas.microsoft.com/office/drawing/2014/main" id="{343BBC9B-C502-426D-8633-679027F1A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6" name="Picture 2" descr="https://is.vic.lt/ris/space.png">
          <a:extLst>
            <a:ext uri="{FF2B5EF4-FFF2-40B4-BE49-F238E27FC236}">
              <a16:creationId xmlns:a16="http://schemas.microsoft.com/office/drawing/2014/main" id="{FC023FD9-A84E-4136-B23B-02FCA9672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7" name="Picture 7" descr="https://is.vic.lt/ris/space.png">
          <a:extLst>
            <a:ext uri="{FF2B5EF4-FFF2-40B4-BE49-F238E27FC236}">
              <a16:creationId xmlns:a16="http://schemas.microsoft.com/office/drawing/2014/main" id="{5830BAE0-0D15-4512-A9C9-08995CF18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58" name="Picture 2" descr="https://is.vic.lt/ris/space.png">
          <a:extLst>
            <a:ext uri="{FF2B5EF4-FFF2-40B4-BE49-F238E27FC236}">
              <a16:creationId xmlns:a16="http://schemas.microsoft.com/office/drawing/2014/main" id="{A6D53DB2-ACD8-46E1-8EEA-B2A594C33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59" name="Picture 7" descr="https://is.vic.lt/ris/space.png">
          <a:extLst>
            <a:ext uri="{FF2B5EF4-FFF2-40B4-BE49-F238E27FC236}">
              <a16:creationId xmlns:a16="http://schemas.microsoft.com/office/drawing/2014/main" id="{8386A12B-8E1F-4385-8750-AA12F1A5D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0" name="Picture 2" descr="https://is.vic.lt/ris/space.png">
          <a:extLst>
            <a:ext uri="{FF2B5EF4-FFF2-40B4-BE49-F238E27FC236}">
              <a16:creationId xmlns:a16="http://schemas.microsoft.com/office/drawing/2014/main" id="{87F14162-08DD-4E7D-98C6-F98A5C4EB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1" name="Picture 7" descr="https://is.vic.lt/ris/space.png">
          <a:extLst>
            <a:ext uri="{FF2B5EF4-FFF2-40B4-BE49-F238E27FC236}">
              <a16:creationId xmlns:a16="http://schemas.microsoft.com/office/drawing/2014/main" id="{4A5B338B-83DA-4DC9-A813-E40084284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2" name="Picture 61" descr="https://is.vic.lt/ris/space.png">
          <a:extLst>
            <a:ext uri="{FF2B5EF4-FFF2-40B4-BE49-F238E27FC236}">
              <a16:creationId xmlns:a16="http://schemas.microsoft.com/office/drawing/2014/main" id="{2E053908-D045-4581-8B5B-63F44C2E9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91AA88B5-57A6-4EC4-9505-467EC46DE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134972BD-ED23-44F9-BE1F-67B63590A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85494490-1138-4695-ACBF-8CA42D11C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85490B9C-2A8E-419A-98F6-A7FA7DECB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7" name="Picture 2" descr="https://is.vic.lt/ris/space.png">
          <a:extLst>
            <a:ext uri="{FF2B5EF4-FFF2-40B4-BE49-F238E27FC236}">
              <a16:creationId xmlns:a16="http://schemas.microsoft.com/office/drawing/2014/main" id="{DFD4FD9B-0E3A-41F0-A74C-FA837AAE9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8" name="Picture 7" descr="https://is.vic.lt/ris/space.png">
          <a:extLst>
            <a:ext uri="{FF2B5EF4-FFF2-40B4-BE49-F238E27FC236}">
              <a16:creationId xmlns:a16="http://schemas.microsoft.com/office/drawing/2014/main" id="{2D749375-7271-4322-BF95-64BFA985C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69" name="Picture 68" descr="https://is.vic.lt/ris/space.png">
          <a:extLst>
            <a:ext uri="{FF2B5EF4-FFF2-40B4-BE49-F238E27FC236}">
              <a16:creationId xmlns:a16="http://schemas.microsoft.com/office/drawing/2014/main" id="{C1FFCCB9-CA8E-476F-B88E-D9237602BB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3C27A417-4FDC-4FE2-9168-7D6008C39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C94938CA-2F33-4969-9E6D-41BFF7720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1B95B8CD-33AC-4B0D-BCC1-6E533894E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781CAC4B-C984-4939-B4A5-C54FDC798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B2F1FA51-7ED5-4384-B6ED-834ECAD62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0B1BA66E-C913-4A4D-BEFE-931634776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6" name="Picture 75" descr="https://is.vic.lt/ris/space.png">
          <a:extLst>
            <a:ext uri="{FF2B5EF4-FFF2-40B4-BE49-F238E27FC236}">
              <a16:creationId xmlns:a16="http://schemas.microsoft.com/office/drawing/2014/main" id="{581ED745-2A9D-41FF-ABF6-666647E6D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7" name="Picture 2" descr="https://is.vic.lt/ris/space.png">
          <a:extLst>
            <a:ext uri="{FF2B5EF4-FFF2-40B4-BE49-F238E27FC236}">
              <a16:creationId xmlns:a16="http://schemas.microsoft.com/office/drawing/2014/main" id="{47C6032E-97A6-4820-B482-57B508024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8" name="Picture 7" descr="https://is.vic.lt/ris/space.png">
          <a:extLst>
            <a:ext uri="{FF2B5EF4-FFF2-40B4-BE49-F238E27FC236}">
              <a16:creationId xmlns:a16="http://schemas.microsoft.com/office/drawing/2014/main" id="{B2E3A467-769E-4483-B4CA-85D514CAD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79" name="Picture 2" descr="https://is.vic.lt/ris/space.png">
          <a:extLst>
            <a:ext uri="{FF2B5EF4-FFF2-40B4-BE49-F238E27FC236}">
              <a16:creationId xmlns:a16="http://schemas.microsoft.com/office/drawing/2014/main" id="{42318F40-20F9-406C-8B4A-525C281FB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0" name="Picture 7" descr="https://is.vic.lt/ris/space.png">
          <a:extLst>
            <a:ext uri="{FF2B5EF4-FFF2-40B4-BE49-F238E27FC236}">
              <a16:creationId xmlns:a16="http://schemas.microsoft.com/office/drawing/2014/main" id="{AE0EB423-69D6-42CF-AAA4-C3EE7797B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1" name="Picture 2" descr="https://is.vic.lt/ris/space.png">
          <a:extLst>
            <a:ext uri="{FF2B5EF4-FFF2-40B4-BE49-F238E27FC236}">
              <a16:creationId xmlns:a16="http://schemas.microsoft.com/office/drawing/2014/main" id="{A98719E9-47C6-493F-8D98-5F416ACFD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2" name="Picture 7" descr="https://is.vic.lt/ris/space.png">
          <a:extLst>
            <a:ext uri="{FF2B5EF4-FFF2-40B4-BE49-F238E27FC236}">
              <a16:creationId xmlns:a16="http://schemas.microsoft.com/office/drawing/2014/main" id="{DB471144-EDB2-41C0-BA90-ECB4DE4E1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3" name="Picture 82" descr="https://is.vic.lt/ris/space.png">
          <a:extLst>
            <a:ext uri="{FF2B5EF4-FFF2-40B4-BE49-F238E27FC236}">
              <a16:creationId xmlns:a16="http://schemas.microsoft.com/office/drawing/2014/main" id="{EEB71137-0CDC-4CFA-AC16-8BE85C8AF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4" name="Picture 2" descr="https://is.vic.lt/ris/space.png">
          <a:extLst>
            <a:ext uri="{FF2B5EF4-FFF2-40B4-BE49-F238E27FC236}">
              <a16:creationId xmlns:a16="http://schemas.microsoft.com/office/drawing/2014/main" id="{2C54E020-A13C-4070-9D67-01BB0138D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5" name="Picture 7" descr="https://is.vic.lt/ris/space.png">
          <a:extLst>
            <a:ext uri="{FF2B5EF4-FFF2-40B4-BE49-F238E27FC236}">
              <a16:creationId xmlns:a16="http://schemas.microsoft.com/office/drawing/2014/main" id="{FCA7067D-7C68-4194-86C9-3CF51C7BE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6" name="Picture 2" descr="https://is.vic.lt/ris/space.png">
          <a:extLst>
            <a:ext uri="{FF2B5EF4-FFF2-40B4-BE49-F238E27FC236}">
              <a16:creationId xmlns:a16="http://schemas.microsoft.com/office/drawing/2014/main" id="{32202DF7-D7A1-4805-B8C1-3512E7D53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87" name="Picture 7" descr="https://is.vic.lt/ris/space.png">
          <a:extLst>
            <a:ext uri="{FF2B5EF4-FFF2-40B4-BE49-F238E27FC236}">
              <a16:creationId xmlns:a16="http://schemas.microsoft.com/office/drawing/2014/main" id="{002A04A1-9194-420C-B62D-050F3243D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8" name="Picture 2" descr="https://is.vic.lt/ris/space.png">
          <a:extLst>
            <a:ext uri="{FF2B5EF4-FFF2-40B4-BE49-F238E27FC236}">
              <a16:creationId xmlns:a16="http://schemas.microsoft.com/office/drawing/2014/main" id="{64008942-E66F-4F20-BF19-211B88412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89" name="Picture 7" descr="https://is.vic.lt/ris/space.png">
          <a:extLst>
            <a:ext uri="{FF2B5EF4-FFF2-40B4-BE49-F238E27FC236}">
              <a16:creationId xmlns:a16="http://schemas.microsoft.com/office/drawing/2014/main" id="{4606C32B-089D-4FBD-9134-E6651241F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0" name="Picture 89" descr="https://is.vic.lt/ris/space.png">
          <a:extLst>
            <a:ext uri="{FF2B5EF4-FFF2-40B4-BE49-F238E27FC236}">
              <a16:creationId xmlns:a16="http://schemas.microsoft.com/office/drawing/2014/main" id="{029592EF-99E5-42FF-8AC1-F3250DE75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F62F3A7D-2598-4EE5-9157-0F21A3F613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891E5F34-E00C-4C49-9654-E56ED0CE09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28F23C03-53C8-4526-988B-88550C3EE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6B644514-5A62-433A-9963-340544F56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67EC0489-94E2-4E25-ABB6-792FACFCE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78FD87B9-0C73-47CF-9E84-EC1C59090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7" name="Picture 96" descr="https://is.vic.lt/ris/space.png">
          <a:extLst>
            <a:ext uri="{FF2B5EF4-FFF2-40B4-BE49-F238E27FC236}">
              <a16:creationId xmlns:a16="http://schemas.microsoft.com/office/drawing/2014/main" id="{44F03326-C852-498B-8581-814350834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8" name="Picture 2" descr="https://is.vic.lt/ris/space.png">
          <a:extLst>
            <a:ext uri="{FF2B5EF4-FFF2-40B4-BE49-F238E27FC236}">
              <a16:creationId xmlns:a16="http://schemas.microsoft.com/office/drawing/2014/main" id="{F1B6A6B3-DC43-4A09-B655-FE2CB4EE96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99" name="Picture 7" descr="https://is.vic.lt/ris/space.png">
          <a:extLst>
            <a:ext uri="{FF2B5EF4-FFF2-40B4-BE49-F238E27FC236}">
              <a16:creationId xmlns:a16="http://schemas.microsoft.com/office/drawing/2014/main" id="{7B1D8CA5-C191-400B-A693-451F300AD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0" name="Picture 2" descr="https://is.vic.lt/ris/space.png">
          <a:extLst>
            <a:ext uri="{FF2B5EF4-FFF2-40B4-BE49-F238E27FC236}">
              <a16:creationId xmlns:a16="http://schemas.microsoft.com/office/drawing/2014/main" id="{061F73B9-D02F-4DF5-8713-E37920CF3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01" name="Picture 7" descr="https://is.vic.lt/ris/space.png">
          <a:extLst>
            <a:ext uri="{FF2B5EF4-FFF2-40B4-BE49-F238E27FC236}">
              <a16:creationId xmlns:a16="http://schemas.microsoft.com/office/drawing/2014/main" id="{2520017A-298B-4FEC-8BCB-D03D5D223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2" name="Picture 2" descr="https://is.vic.lt/ris/space.png">
          <a:extLst>
            <a:ext uri="{FF2B5EF4-FFF2-40B4-BE49-F238E27FC236}">
              <a16:creationId xmlns:a16="http://schemas.microsoft.com/office/drawing/2014/main" id="{3D26D40B-D5F4-42CB-9F6F-4174F5F66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3" name="Picture 7" descr="https://is.vic.lt/ris/space.png">
          <a:extLst>
            <a:ext uri="{FF2B5EF4-FFF2-40B4-BE49-F238E27FC236}">
              <a16:creationId xmlns:a16="http://schemas.microsoft.com/office/drawing/2014/main" id="{8FD8DE29-EF07-45BF-B3F4-F5B6C96DF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4" name="Picture 103" descr="https://is.vic.lt/ris/space.png">
          <a:extLst>
            <a:ext uri="{FF2B5EF4-FFF2-40B4-BE49-F238E27FC236}">
              <a16:creationId xmlns:a16="http://schemas.microsoft.com/office/drawing/2014/main" id="{9000083D-BAB9-4C14-A19A-D47AAA0C2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82990489-6019-495F-90E6-4A3D5F4E2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AA10B891-9912-4595-9C8A-E85B95AB3C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B3713932-7B20-476D-A8F7-C179F0F34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69527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A4B25A10-98FC-4C53-BBA1-9FA5C2592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00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2F776243-92F5-4E27-8CB3-750EBE51A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3429DB8F-D22B-4F17-AA51-B515A906B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1" name="Picture 110" descr="https://is.vic.lt/ris/space.png">
          <a:extLst>
            <a:ext uri="{FF2B5EF4-FFF2-40B4-BE49-F238E27FC236}">
              <a16:creationId xmlns:a16="http://schemas.microsoft.com/office/drawing/2014/main" id="{C448AA95-D416-49E2-B788-63609807CD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2" name="Picture 2" descr="https://is.vic.lt/ris/space.png">
          <a:extLst>
            <a:ext uri="{FF2B5EF4-FFF2-40B4-BE49-F238E27FC236}">
              <a16:creationId xmlns:a16="http://schemas.microsoft.com/office/drawing/2014/main" id="{5325C84D-E779-4C69-808F-25D58F329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3" name="Picture 7" descr="https://is.vic.lt/ris/space.png">
          <a:extLst>
            <a:ext uri="{FF2B5EF4-FFF2-40B4-BE49-F238E27FC236}">
              <a16:creationId xmlns:a16="http://schemas.microsoft.com/office/drawing/2014/main" id="{C02AB57F-DE41-43D7-BD06-4FE4235DE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4" name="Picture 2" descr="https://is.vic.lt/ris/space.png">
          <a:extLst>
            <a:ext uri="{FF2B5EF4-FFF2-40B4-BE49-F238E27FC236}">
              <a16:creationId xmlns:a16="http://schemas.microsoft.com/office/drawing/2014/main" id="{1E241C9B-338E-4507-8B98-43C47F6A6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15" name="Picture 7" descr="https://is.vic.lt/ris/space.png">
          <a:extLst>
            <a:ext uri="{FF2B5EF4-FFF2-40B4-BE49-F238E27FC236}">
              <a16:creationId xmlns:a16="http://schemas.microsoft.com/office/drawing/2014/main" id="{35148DAD-CFC5-4888-938F-0FDC76CA7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6" name="Picture 2" descr="https://is.vic.lt/ris/space.png">
          <a:extLst>
            <a:ext uri="{FF2B5EF4-FFF2-40B4-BE49-F238E27FC236}">
              <a16:creationId xmlns:a16="http://schemas.microsoft.com/office/drawing/2014/main" id="{68862F08-AB74-4C45-B831-F20E056CC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7" name="Picture 7" descr="https://is.vic.lt/ris/space.png">
          <a:extLst>
            <a:ext uri="{FF2B5EF4-FFF2-40B4-BE49-F238E27FC236}">
              <a16:creationId xmlns:a16="http://schemas.microsoft.com/office/drawing/2014/main" id="{C06BAC34-97EF-4A91-84D6-18450FD587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8" name="Picture 117" descr="https://is.vic.lt/ris/space.png">
          <a:extLst>
            <a:ext uri="{FF2B5EF4-FFF2-40B4-BE49-F238E27FC236}">
              <a16:creationId xmlns:a16="http://schemas.microsoft.com/office/drawing/2014/main" id="{ED378564-AAFC-48E3-AB1B-FE4041087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19" name="Picture 2" descr="https://is.vic.lt/ris/space.png">
          <a:extLst>
            <a:ext uri="{FF2B5EF4-FFF2-40B4-BE49-F238E27FC236}">
              <a16:creationId xmlns:a16="http://schemas.microsoft.com/office/drawing/2014/main" id="{0A5437B5-8E1A-4EBC-8139-368402617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0" name="Picture 7" descr="https://is.vic.lt/ris/space.png">
          <a:extLst>
            <a:ext uri="{FF2B5EF4-FFF2-40B4-BE49-F238E27FC236}">
              <a16:creationId xmlns:a16="http://schemas.microsoft.com/office/drawing/2014/main" id="{598A3E53-8E26-4D06-8A60-8BC0501F3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1" name="Picture 2" descr="https://is.vic.lt/ris/space.png">
          <a:extLst>
            <a:ext uri="{FF2B5EF4-FFF2-40B4-BE49-F238E27FC236}">
              <a16:creationId xmlns:a16="http://schemas.microsoft.com/office/drawing/2014/main" id="{ED09C10E-C480-42E9-B81C-139FDD6B5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2" name="Picture 7" descr="https://is.vic.lt/ris/space.png">
          <a:extLst>
            <a:ext uri="{FF2B5EF4-FFF2-40B4-BE49-F238E27FC236}">
              <a16:creationId xmlns:a16="http://schemas.microsoft.com/office/drawing/2014/main" id="{87FE9728-2F92-4C95-80E8-C8D6F07DE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3" name="Picture 2" descr="https://is.vic.lt/ris/space.png">
          <a:extLst>
            <a:ext uri="{FF2B5EF4-FFF2-40B4-BE49-F238E27FC236}">
              <a16:creationId xmlns:a16="http://schemas.microsoft.com/office/drawing/2014/main" id="{ACEE60C3-3150-4C91-973F-5E87392A5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4" name="Picture 7" descr="https://is.vic.lt/ris/space.png">
          <a:extLst>
            <a:ext uri="{FF2B5EF4-FFF2-40B4-BE49-F238E27FC236}">
              <a16:creationId xmlns:a16="http://schemas.microsoft.com/office/drawing/2014/main" id="{8BCE3F4A-7BF1-4D8F-8BC8-D5E79F5B9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5" name="Picture 124" descr="https://is.vic.lt/ris/space.png">
          <a:extLst>
            <a:ext uri="{FF2B5EF4-FFF2-40B4-BE49-F238E27FC236}">
              <a16:creationId xmlns:a16="http://schemas.microsoft.com/office/drawing/2014/main" id="{80B707B7-EDDB-4A20-822F-90B8FEEB3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FBF312B3-5E73-4B31-8C7A-7683B8B2E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DB71C386-5D26-45D4-A929-3ACFB2DB4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036DEB0E-B513-41B2-8419-9C7FF0329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CF3B248F-577B-4A20-9936-898128EBD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72FBCAC5-2E9D-4878-B816-3095ECB67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F3CDC818-E74F-456B-AB67-01CD8F712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2" name="Picture 131" descr="https://is.vic.lt/ris/space.png">
          <a:extLst>
            <a:ext uri="{FF2B5EF4-FFF2-40B4-BE49-F238E27FC236}">
              <a16:creationId xmlns:a16="http://schemas.microsoft.com/office/drawing/2014/main" id="{59F43BCF-0C44-4F0C-B328-AAF3E55E9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3" name="Picture 2" descr="https://is.vic.lt/ris/space.png">
          <a:extLst>
            <a:ext uri="{FF2B5EF4-FFF2-40B4-BE49-F238E27FC236}">
              <a16:creationId xmlns:a16="http://schemas.microsoft.com/office/drawing/2014/main" id="{74D06DA7-864A-4BB9-A379-F3E355DB6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4" name="Picture 7" descr="https://is.vic.lt/ris/space.png">
          <a:extLst>
            <a:ext uri="{FF2B5EF4-FFF2-40B4-BE49-F238E27FC236}">
              <a16:creationId xmlns:a16="http://schemas.microsoft.com/office/drawing/2014/main" id="{F98304FA-F753-4087-B856-7617A98AC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5" name="Picture 2" descr="https://is.vic.lt/ris/space.png">
          <a:extLst>
            <a:ext uri="{FF2B5EF4-FFF2-40B4-BE49-F238E27FC236}">
              <a16:creationId xmlns:a16="http://schemas.microsoft.com/office/drawing/2014/main" id="{A5ECA613-9B54-429E-93F5-0636704F7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36" name="Picture 7" descr="https://is.vic.lt/ris/space.png">
          <a:extLst>
            <a:ext uri="{FF2B5EF4-FFF2-40B4-BE49-F238E27FC236}">
              <a16:creationId xmlns:a16="http://schemas.microsoft.com/office/drawing/2014/main" id="{E5F59820-F8D6-4AB4-845D-1B127EE70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7" name="Picture 2" descr="https://is.vic.lt/ris/space.png">
          <a:extLst>
            <a:ext uri="{FF2B5EF4-FFF2-40B4-BE49-F238E27FC236}">
              <a16:creationId xmlns:a16="http://schemas.microsoft.com/office/drawing/2014/main" id="{2DEFD605-A87C-4F8E-A85A-84DE489A4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8" name="Picture 7" descr="https://is.vic.lt/ris/space.png">
          <a:extLst>
            <a:ext uri="{FF2B5EF4-FFF2-40B4-BE49-F238E27FC236}">
              <a16:creationId xmlns:a16="http://schemas.microsoft.com/office/drawing/2014/main" id="{412F1032-9791-4F64-A6F7-C1A045E2F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39" name="Picture 138" descr="https://is.vic.lt/ris/space.png">
          <a:extLst>
            <a:ext uri="{FF2B5EF4-FFF2-40B4-BE49-F238E27FC236}">
              <a16:creationId xmlns:a16="http://schemas.microsoft.com/office/drawing/2014/main" id="{12F8B915-180A-41E4-858D-CEB3B77B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E379B0AB-D96C-4664-9885-EBB34C726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48E54E7D-935F-453B-8B41-A654BFD15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22B35615-ABF9-46A5-B092-239E62AE4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329A0B80-6A57-4A98-B668-573C9CCA7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DB30ED86-E4A4-4F91-BA51-A3BB5E223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B088E0A6-0B94-4173-A518-DD2CCCF91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6" name="Picture 145" descr="https://is.vic.lt/ris/space.png">
          <a:extLst>
            <a:ext uri="{FF2B5EF4-FFF2-40B4-BE49-F238E27FC236}">
              <a16:creationId xmlns:a16="http://schemas.microsoft.com/office/drawing/2014/main" id="{89E07801-1551-4551-AB33-E86EBCDEF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7" name="Picture 2" descr="https://is.vic.lt/ris/space.png">
          <a:extLst>
            <a:ext uri="{FF2B5EF4-FFF2-40B4-BE49-F238E27FC236}">
              <a16:creationId xmlns:a16="http://schemas.microsoft.com/office/drawing/2014/main" id="{54C3A4AF-7094-4C9B-B7AD-CE8570013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8" name="Picture 7" descr="https://is.vic.lt/ris/space.png">
          <a:extLst>
            <a:ext uri="{FF2B5EF4-FFF2-40B4-BE49-F238E27FC236}">
              <a16:creationId xmlns:a16="http://schemas.microsoft.com/office/drawing/2014/main" id="{71386A5F-705A-4B6E-9609-36C63D705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49" name="Picture 2" descr="https://is.vic.lt/ris/space.png">
          <a:extLst>
            <a:ext uri="{FF2B5EF4-FFF2-40B4-BE49-F238E27FC236}">
              <a16:creationId xmlns:a16="http://schemas.microsoft.com/office/drawing/2014/main" id="{D2438AAE-D25B-441C-8229-C8907D93C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38100</xdr:colOff>
      <xdr:row>1</xdr:row>
      <xdr:rowOff>75242</xdr:rowOff>
    </xdr:to>
    <xdr:pic>
      <xdr:nvPicPr>
        <xdr:cNvPr id="150" name="Picture 7" descr="https://is.vic.lt/ris/space.png">
          <a:extLst>
            <a:ext uri="{FF2B5EF4-FFF2-40B4-BE49-F238E27FC236}">
              <a16:creationId xmlns:a16="http://schemas.microsoft.com/office/drawing/2014/main" id="{8D3E7729-DD97-456E-9D72-F0B5690770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0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1" name="Picture 2" descr="https://is.vic.lt/ris/space.png">
          <a:extLst>
            <a:ext uri="{FF2B5EF4-FFF2-40B4-BE49-F238E27FC236}">
              <a16:creationId xmlns:a16="http://schemas.microsoft.com/office/drawing/2014/main" id="{174321D6-34E4-4B56-85FB-30D8BABDA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2" name="Picture 7" descr="https://is.vic.lt/ris/space.png">
          <a:extLst>
            <a:ext uri="{FF2B5EF4-FFF2-40B4-BE49-F238E27FC236}">
              <a16:creationId xmlns:a16="http://schemas.microsoft.com/office/drawing/2014/main" id="{71C848C4-631F-4468-9CE4-02FFF4387F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3" name="Picture 152" descr="https://is.vic.lt/ris/space.png">
          <a:extLst>
            <a:ext uri="{FF2B5EF4-FFF2-40B4-BE49-F238E27FC236}">
              <a16:creationId xmlns:a16="http://schemas.microsoft.com/office/drawing/2014/main" id="{C04B75C2-89B2-4008-996D-D8957094CC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609600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201D1D7E-5DFD-4D62-AC50-B8E633723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3E9036C6-C781-4B8C-B06F-4D2E747FB2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E1158722-0382-4DF3-8C74-4EC30EED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10</xdr:row>
      <xdr:rowOff>180975</xdr:rowOff>
    </xdr:from>
    <xdr:to>
      <xdr:col>1</xdr:col>
      <xdr:colOff>38100</xdr:colOff>
      <xdr:row>12</xdr:row>
      <xdr:rowOff>65717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C527BB2F-DA59-444D-979E-5C196D2B8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609600" y="2371725"/>
          <a:ext cx="38100" cy="2657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11601E26-017A-44CC-BC30-F16B48772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B1846AC2-D43B-4AD6-86A1-08D8E4C46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609600</xdr:colOff>
      <xdr:row>36</xdr:row>
      <xdr:rowOff>76200</xdr:rowOff>
    </xdr:to>
    <xdr:pic>
      <xdr:nvPicPr>
        <xdr:cNvPr id="160" name="Picture 159" descr="https://is.vic.lt/ris/space.png">
          <a:extLst>
            <a:ext uri="{FF2B5EF4-FFF2-40B4-BE49-F238E27FC236}">
              <a16:creationId xmlns:a16="http://schemas.microsoft.com/office/drawing/2014/main" id="{54C6B3F9-26EA-45F8-8D57-E82E71BA0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71437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609600</xdr:colOff>
      <xdr:row>31</xdr:row>
      <xdr:rowOff>76200</xdr:rowOff>
    </xdr:to>
    <xdr:pic>
      <xdr:nvPicPr>
        <xdr:cNvPr id="161" name="Picture 2" descr="https://is.vic.lt/ris/space.png">
          <a:extLst>
            <a:ext uri="{FF2B5EF4-FFF2-40B4-BE49-F238E27FC236}">
              <a16:creationId xmlns:a16="http://schemas.microsoft.com/office/drawing/2014/main" id="{FD1D9C2F-72B3-434C-BC21-81092C977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6191250"/>
          <a:ext cx="6096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7168B-7581-4F7E-BF5C-D32E81D84534}">
  <dimension ref="B2:W37"/>
  <sheetViews>
    <sheetView showGridLines="0" showRowColHeaders="0" tabSelected="1" workbookViewId="0">
      <selection activeCell="R21" sqref="R21"/>
    </sheetView>
  </sheetViews>
  <sheetFormatPr defaultRowHeight="15" x14ac:dyDescent="0.25"/>
  <cols>
    <col min="2" max="2" width="14.28515625" customWidth="1"/>
    <col min="3" max="3" width="9.85546875" customWidth="1"/>
    <col min="4" max="4" width="10" customWidth="1"/>
    <col min="9" max="9" width="9" customWidth="1"/>
    <col min="10" max="10" width="8.5703125" customWidth="1"/>
  </cols>
  <sheetData>
    <row r="2" spans="2:23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4" spans="2:23" ht="15" customHeight="1" x14ac:dyDescent="0.25">
      <c r="B4" s="2" t="s">
        <v>1</v>
      </c>
      <c r="C4" s="3">
        <v>2023</v>
      </c>
      <c r="D4" s="4"/>
      <c r="E4" s="3">
        <v>2024</v>
      </c>
      <c r="F4" s="5"/>
      <c r="G4" s="5"/>
      <c r="H4" s="5"/>
      <c r="I4" s="5"/>
      <c r="J4" s="4"/>
      <c r="K4" s="6" t="s">
        <v>2</v>
      </c>
      <c r="L4" s="7"/>
      <c r="M4" s="7"/>
      <c r="N4" s="7"/>
    </row>
    <row r="5" spans="2:23" ht="15" customHeight="1" x14ac:dyDescent="0.25">
      <c r="B5" s="2"/>
      <c r="C5" s="8" t="s">
        <v>3</v>
      </c>
      <c r="D5" s="9"/>
      <c r="E5" s="10" t="s">
        <v>4</v>
      </c>
      <c r="F5" s="11"/>
      <c r="G5" s="8" t="s">
        <v>5</v>
      </c>
      <c r="H5" s="9"/>
      <c r="I5" s="8" t="s">
        <v>6</v>
      </c>
      <c r="J5" s="9"/>
      <c r="K5" s="12" t="s">
        <v>7</v>
      </c>
      <c r="L5" s="13"/>
      <c r="M5" s="12" t="s">
        <v>8</v>
      </c>
      <c r="N5" s="14"/>
    </row>
    <row r="6" spans="2:23" ht="15" customHeight="1" x14ac:dyDescent="0.25">
      <c r="B6" s="2"/>
      <c r="C6" s="15" t="s">
        <v>9</v>
      </c>
      <c r="D6" s="15" t="s">
        <v>10</v>
      </c>
      <c r="E6" s="15" t="s">
        <v>9</v>
      </c>
      <c r="F6" s="15" t="s">
        <v>10</v>
      </c>
      <c r="G6" s="15" t="s">
        <v>9</v>
      </c>
      <c r="H6" s="15" t="s">
        <v>10</v>
      </c>
      <c r="I6" s="15" t="s">
        <v>9</v>
      </c>
      <c r="J6" s="15" t="s">
        <v>10</v>
      </c>
      <c r="K6" s="16" t="s">
        <v>9</v>
      </c>
      <c r="L6" s="16" t="s">
        <v>10</v>
      </c>
      <c r="M6" s="16" t="s">
        <v>9</v>
      </c>
      <c r="N6" s="17" t="s">
        <v>10</v>
      </c>
    </row>
    <row r="7" spans="2:23" ht="37.5" customHeight="1" x14ac:dyDescent="0.25">
      <c r="B7" s="2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23" s="27" customFormat="1" x14ac:dyDescent="0.25">
      <c r="B8" s="20" t="s">
        <v>11</v>
      </c>
      <c r="C8" s="21">
        <v>57397.786</v>
      </c>
      <c r="D8" s="22">
        <v>25281.681</v>
      </c>
      <c r="E8" s="23">
        <v>60764.146000000001</v>
      </c>
      <c r="F8" s="23">
        <v>26510.976999999999</v>
      </c>
      <c r="G8" s="21">
        <v>37432.065999999999</v>
      </c>
      <c r="H8" s="22">
        <v>8239.112000000001</v>
      </c>
      <c r="I8" s="23">
        <v>43484.154999999999</v>
      </c>
      <c r="J8" s="23">
        <v>36570.400999999998</v>
      </c>
      <c r="K8" s="21">
        <f t="shared" ref="K8:L13" si="0">+((I8*100/G8)-100)</f>
        <v>16.168193868860996</v>
      </c>
      <c r="L8" s="24">
        <f t="shared" si="0"/>
        <v>343.8633799370611</v>
      </c>
      <c r="M8" s="23">
        <f t="shared" ref="M8:N13" si="1">+((I8*100/C8)-100)</f>
        <v>-24.240710260148361</v>
      </c>
      <c r="N8" s="25">
        <f t="shared" si="1"/>
        <v>44.651777704180347</v>
      </c>
      <c r="O8" s="26"/>
      <c r="P8" s="26"/>
      <c r="Q8" s="26"/>
      <c r="R8" s="26"/>
      <c r="S8" s="26"/>
      <c r="T8" s="26"/>
      <c r="U8" s="26"/>
      <c r="V8" s="26"/>
      <c r="W8" s="26"/>
    </row>
    <row r="9" spans="2:23" s="27" customFormat="1" x14ac:dyDescent="0.25">
      <c r="B9" s="28" t="s">
        <v>12</v>
      </c>
      <c r="C9" s="29">
        <v>4542.393</v>
      </c>
      <c r="D9" s="30">
        <v>855.73099999999999</v>
      </c>
      <c r="E9" s="31">
        <v>1338.8340000000001</v>
      </c>
      <c r="F9" s="31">
        <v>613.55999999999995</v>
      </c>
      <c r="G9" s="29">
        <v>1003.943</v>
      </c>
      <c r="H9" s="30">
        <v>378.95</v>
      </c>
      <c r="I9" s="31">
        <v>2720.5680000000002</v>
      </c>
      <c r="J9" s="31">
        <v>221.44</v>
      </c>
      <c r="K9" s="29">
        <f>+((I9*100/G9)-100)</f>
        <v>170.98829316006987</v>
      </c>
      <c r="L9" s="32">
        <f>+((J9*100/H9)-100)</f>
        <v>-41.564850244095524</v>
      </c>
      <c r="M9" s="31">
        <f>+((I9*100/C9)-100)</f>
        <v>-40.107163779091756</v>
      </c>
      <c r="N9" s="33">
        <f>+((J9*100/D9)-100)</f>
        <v>-74.122709122376079</v>
      </c>
      <c r="O9" s="26"/>
      <c r="Q9" s="34"/>
      <c r="R9" s="34"/>
      <c r="S9" s="34"/>
    </row>
    <row r="10" spans="2:23" x14ac:dyDescent="0.25">
      <c r="B10" s="35" t="s">
        <v>13</v>
      </c>
      <c r="C10" s="36">
        <v>3873.1930000000002</v>
      </c>
      <c r="D10" s="37">
        <v>2127.6979999999999</v>
      </c>
      <c r="E10" s="38">
        <v>8965.3270000000011</v>
      </c>
      <c r="F10" s="38">
        <v>1039.5940000000001</v>
      </c>
      <c r="G10" s="36">
        <v>3281.4870000000001</v>
      </c>
      <c r="H10" s="37">
        <v>923.76</v>
      </c>
      <c r="I10" s="38">
        <v>3791.3559999999998</v>
      </c>
      <c r="J10" s="38">
        <v>627.255</v>
      </c>
      <c r="K10" s="36">
        <f>+((I10*100/G10)-100)</f>
        <v>15.537742492961257</v>
      </c>
      <c r="L10" s="39">
        <f t="shared" si="0"/>
        <v>-32.097622759158227</v>
      </c>
      <c r="M10" s="38">
        <f t="shared" si="1"/>
        <v>-2.1129078772991789</v>
      </c>
      <c r="N10" s="40">
        <f t="shared" si="1"/>
        <v>-70.519547416973651</v>
      </c>
      <c r="O10" s="26"/>
      <c r="P10" s="26"/>
      <c r="Q10" s="26"/>
      <c r="R10" s="26"/>
    </row>
    <row r="11" spans="2:23" x14ac:dyDescent="0.25">
      <c r="B11" s="35" t="s">
        <v>14</v>
      </c>
      <c r="C11" s="36">
        <v>41438.665000000001</v>
      </c>
      <c r="D11" s="37">
        <v>19113.754000000001</v>
      </c>
      <c r="E11" s="38">
        <v>34011.169000000002</v>
      </c>
      <c r="F11" s="38">
        <v>21930.536</v>
      </c>
      <c r="G11" s="36">
        <v>24358.195</v>
      </c>
      <c r="H11" s="37">
        <v>4093.0540000000001</v>
      </c>
      <c r="I11" s="38">
        <v>28521.317999999999</v>
      </c>
      <c r="J11" s="38">
        <v>29600.867000000002</v>
      </c>
      <c r="K11" s="36">
        <f t="shared" si="0"/>
        <v>17.09126230412393</v>
      </c>
      <c r="L11" s="39">
        <f t="shared" si="0"/>
        <v>623.19756836826491</v>
      </c>
      <c r="M11" s="38">
        <f t="shared" si="1"/>
        <v>-31.172208371094968</v>
      </c>
      <c r="N11" s="40">
        <f t="shared" si="1"/>
        <v>54.866840914662816</v>
      </c>
      <c r="O11" s="26"/>
      <c r="Q11" s="26"/>
      <c r="R11" s="26"/>
    </row>
    <row r="12" spans="2:23" x14ac:dyDescent="0.25">
      <c r="B12" s="35" t="s">
        <v>15</v>
      </c>
      <c r="C12" s="36">
        <v>5353.6419999999998</v>
      </c>
      <c r="D12" s="37">
        <v>1089.9549999999999</v>
      </c>
      <c r="E12" s="38">
        <v>14609.022999999999</v>
      </c>
      <c r="F12" s="38">
        <v>1392.4749999999999</v>
      </c>
      <c r="G12" s="36">
        <v>6631.3240000000005</v>
      </c>
      <c r="H12" s="37">
        <v>2632.9479999999999</v>
      </c>
      <c r="I12" s="38">
        <v>7439.3389999999999</v>
      </c>
      <c r="J12" s="38">
        <v>5190.9390000000003</v>
      </c>
      <c r="K12" s="36">
        <f t="shared" si="0"/>
        <v>12.184821613300741</v>
      </c>
      <c r="L12" s="39">
        <f t="shared" si="0"/>
        <v>97.15311506341942</v>
      </c>
      <c r="M12" s="38">
        <f t="shared" si="1"/>
        <v>38.958469766936247</v>
      </c>
      <c r="N12" s="40">
        <f t="shared" si="1"/>
        <v>376.252597584304</v>
      </c>
      <c r="O12" s="26"/>
      <c r="P12" s="26"/>
      <c r="Q12" s="26"/>
      <c r="R12" s="26"/>
    </row>
    <row r="13" spans="2:23" x14ac:dyDescent="0.25">
      <c r="B13" s="35" t="s">
        <v>16</v>
      </c>
      <c r="C13" s="36">
        <v>2189.893</v>
      </c>
      <c r="D13" s="37">
        <v>2094.5430000000001</v>
      </c>
      <c r="E13" s="38">
        <v>1816.4929999999999</v>
      </c>
      <c r="F13" s="38">
        <v>1534.8120000000001</v>
      </c>
      <c r="G13" s="36">
        <v>2157.1170000000002</v>
      </c>
      <c r="H13" s="37">
        <v>210.4</v>
      </c>
      <c r="I13" s="38">
        <v>1011.574</v>
      </c>
      <c r="J13" s="38">
        <v>929.9</v>
      </c>
      <c r="K13" s="36">
        <f t="shared" si="0"/>
        <v>-53.105278944072118</v>
      </c>
      <c r="L13" s="39">
        <f t="shared" si="0"/>
        <v>341.96768060836501</v>
      </c>
      <c r="M13" s="38">
        <f t="shared" si="1"/>
        <v>-53.807149481732672</v>
      </c>
      <c r="N13" s="40">
        <f t="shared" si="1"/>
        <v>-55.603680611952107</v>
      </c>
      <c r="O13" s="26"/>
    </row>
    <row r="14" spans="2:23" x14ac:dyDescent="0.25">
      <c r="B14" s="35" t="s">
        <v>17</v>
      </c>
      <c r="C14" s="36">
        <v>0</v>
      </c>
      <c r="D14" s="37">
        <v>0</v>
      </c>
      <c r="E14" s="38">
        <v>23.3</v>
      </c>
      <c r="F14" s="38">
        <v>0</v>
      </c>
      <c r="G14" s="36">
        <v>0</v>
      </c>
      <c r="H14" s="37">
        <v>0</v>
      </c>
      <c r="I14" s="38">
        <v>0</v>
      </c>
      <c r="J14" s="38">
        <v>0</v>
      </c>
      <c r="K14" s="36" t="s">
        <v>18</v>
      </c>
      <c r="L14" s="39" t="s">
        <v>18</v>
      </c>
      <c r="M14" s="38" t="s">
        <v>18</v>
      </c>
      <c r="N14" s="40" t="s">
        <v>18</v>
      </c>
      <c r="O14" s="26"/>
      <c r="Q14" s="26"/>
      <c r="R14" s="26"/>
    </row>
    <row r="15" spans="2:23" s="27" customFormat="1" x14ac:dyDescent="0.25">
      <c r="B15" s="41" t="s">
        <v>19</v>
      </c>
      <c r="C15" s="42">
        <v>38.5</v>
      </c>
      <c r="D15" s="43">
        <v>163.86</v>
      </c>
      <c r="E15" s="44">
        <v>901.38599999999997</v>
      </c>
      <c r="F15" s="44">
        <v>52.26</v>
      </c>
      <c r="G15" s="42">
        <v>399.80100000000004</v>
      </c>
      <c r="H15" s="43">
        <v>0</v>
      </c>
      <c r="I15" s="44">
        <v>188.80100000000002</v>
      </c>
      <c r="J15" s="45">
        <v>4400</v>
      </c>
      <c r="K15" s="42">
        <f t="shared" ref="K15:L28" si="2">+((I15*100/G15)-100)</f>
        <v>-52.776256187453257</v>
      </c>
      <c r="L15" s="46" t="s">
        <v>18</v>
      </c>
      <c r="M15" s="44">
        <f>+((I15*100/C15)-100)</f>
        <v>390.39220779220784</v>
      </c>
      <c r="N15" s="47">
        <f t="shared" ref="N15:N29" si="3">+((J15*100/D15)-100)</f>
        <v>2585.2190894666178</v>
      </c>
      <c r="O15" s="26"/>
      <c r="P15" s="34"/>
      <c r="Q15" s="34"/>
      <c r="R15" s="34"/>
      <c r="S15" s="34"/>
      <c r="T15" s="34"/>
    </row>
    <row r="16" spans="2:23" x14ac:dyDescent="0.25">
      <c r="B16" s="48" t="s">
        <v>13</v>
      </c>
      <c r="C16" s="29">
        <v>0</v>
      </c>
      <c r="D16" s="30">
        <v>0</v>
      </c>
      <c r="E16" s="31">
        <v>357.714</v>
      </c>
      <c r="F16" s="31">
        <v>0</v>
      </c>
      <c r="G16" s="29">
        <v>179.06</v>
      </c>
      <c r="H16" s="30">
        <v>0</v>
      </c>
      <c r="I16" s="31">
        <v>121.02</v>
      </c>
      <c r="J16" s="31">
        <v>0</v>
      </c>
      <c r="K16" s="29">
        <f t="shared" si="2"/>
        <v>-32.413716072824755</v>
      </c>
      <c r="L16" s="32" t="s">
        <v>18</v>
      </c>
      <c r="M16" s="31" t="s">
        <v>18</v>
      </c>
      <c r="N16" s="33" t="s">
        <v>18</v>
      </c>
      <c r="O16" s="26"/>
      <c r="Q16" s="26"/>
      <c r="R16" s="26"/>
    </row>
    <row r="17" spans="2:20" x14ac:dyDescent="0.25">
      <c r="B17" s="49" t="s">
        <v>14</v>
      </c>
      <c r="C17" s="50">
        <v>38.5</v>
      </c>
      <c r="D17" s="51">
        <v>163.86</v>
      </c>
      <c r="E17" s="52">
        <v>543.67200000000003</v>
      </c>
      <c r="F17" s="52">
        <v>52.26</v>
      </c>
      <c r="G17" s="50">
        <v>220.74100000000001</v>
      </c>
      <c r="H17" s="51">
        <v>0</v>
      </c>
      <c r="I17" s="52">
        <v>67.781000000000006</v>
      </c>
      <c r="J17" s="52">
        <v>4400</v>
      </c>
      <c r="K17" s="50">
        <f t="shared" si="2"/>
        <v>-69.293878346116031</v>
      </c>
      <c r="L17" s="53" t="s">
        <v>18</v>
      </c>
      <c r="M17" s="52">
        <f t="shared" ref="M17:M30" si="4">+((I17*100/C17)-100)</f>
        <v>76.054545454545462</v>
      </c>
      <c r="N17" s="54">
        <f t="shared" si="3"/>
        <v>2585.2190894666178</v>
      </c>
      <c r="O17" s="26"/>
      <c r="Q17" s="26"/>
      <c r="R17" s="26"/>
    </row>
    <row r="18" spans="2:20" s="27" customFormat="1" x14ac:dyDescent="0.25">
      <c r="B18" s="20" t="s">
        <v>20</v>
      </c>
      <c r="C18" s="21">
        <v>4669.7060000000001</v>
      </c>
      <c r="D18" s="22">
        <v>2714.1570000000002</v>
      </c>
      <c r="E18" s="23">
        <v>5152.7860000000001</v>
      </c>
      <c r="F18" s="23">
        <v>1244.9960000000001</v>
      </c>
      <c r="G18" s="21">
        <v>3253.0589999999997</v>
      </c>
      <c r="H18" s="22">
        <v>2746.08</v>
      </c>
      <c r="I18" s="23">
        <v>3368.6849999999999</v>
      </c>
      <c r="J18" s="38">
        <v>5541.29</v>
      </c>
      <c r="K18" s="21">
        <f t="shared" si="2"/>
        <v>3.554377587372386</v>
      </c>
      <c r="L18" s="24">
        <f t="shared" si="2"/>
        <v>101.78909572918488</v>
      </c>
      <c r="M18" s="23">
        <f t="shared" si="4"/>
        <v>-27.860876038020379</v>
      </c>
      <c r="N18" s="25">
        <f t="shared" si="3"/>
        <v>104.16247107297033</v>
      </c>
      <c r="O18" s="26"/>
      <c r="P18" s="34"/>
      <c r="Q18" s="34"/>
      <c r="R18" s="34"/>
      <c r="S18" s="34"/>
      <c r="T18" s="34"/>
    </row>
    <row r="19" spans="2:20" x14ac:dyDescent="0.25">
      <c r="B19" s="48" t="s">
        <v>13</v>
      </c>
      <c r="C19" s="29">
        <v>2016.5529999999999</v>
      </c>
      <c r="D19" s="30">
        <v>160.13999999999999</v>
      </c>
      <c r="E19" s="31">
        <v>1439.7539999999999</v>
      </c>
      <c r="F19" s="31">
        <v>0</v>
      </c>
      <c r="G19" s="29">
        <v>805.87000000000012</v>
      </c>
      <c r="H19" s="30">
        <v>0</v>
      </c>
      <c r="I19" s="31">
        <v>1228.029</v>
      </c>
      <c r="J19" s="31">
        <v>136.1</v>
      </c>
      <c r="K19" s="29">
        <f t="shared" si="2"/>
        <v>52.385496420018086</v>
      </c>
      <c r="L19" s="32" t="s">
        <v>18</v>
      </c>
      <c r="M19" s="31">
        <f t="shared" si="4"/>
        <v>-39.102567599264688</v>
      </c>
      <c r="N19" s="33">
        <f t="shared" si="3"/>
        <v>-15.011864618458844</v>
      </c>
      <c r="O19" s="26"/>
      <c r="Q19" s="26"/>
      <c r="R19" s="26"/>
    </row>
    <row r="20" spans="2:20" x14ac:dyDescent="0.25">
      <c r="B20" s="35" t="s">
        <v>14</v>
      </c>
      <c r="C20" s="36">
        <v>1195.6480000000001</v>
      </c>
      <c r="D20" s="37">
        <v>1245.095</v>
      </c>
      <c r="E20" s="38">
        <v>2472.4290000000001</v>
      </c>
      <c r="F20" s="38">
        <v>935.27599999999995</v>
      </c>
      <c r="G20" s="36">
        <v>1050.7440000000001</v>
      </c>
      <c r="H20" s="37">
        <v>165.1</v>
      </c>
      <c r="I20" s="38">
        <v>767.029</v>
      </c>
      <c r="J20" s="38">
        <v>2200</v>
      </c>
      <c r="K20" s="36">
        <f t="shared" si="2"/>
        <v>-27.0013438097196</v>
      </c>
      <c r="L20" s="39">
        <f t="shared" si="2"/>
        <v>1232.525741974561</v>
      </c>
      <c r="M20" s="38">
        <f t="shared" si="4"/>
        <v>-35.848259688470193</v>
      </c>
      <c r="N20" s="40">
        <f t="shared" si="3"/>
        <v>76.693344684542126</v>
      </c>
      <c r="O20" s="26"/>
      <c r="Q20" s="26"/>
      <c r="R20" s="26"/>
    </row>
    <row r="21" spans="2:20" x14ac:dyDescent="0.25">
      <c r="B21" s="49" t="s">
        <v>21</v>
      </c>
      <c r="C21" s="50">
        <v>1457.5050000000001</v>
      </c>
      <c r="D21" s="51">
        <v>1308.922</v>
      </c>
      <c r="E21" s="52">
        <v>1240.6030000000001</v>
      </c>
      <c r="F21" s="52">
        <v>309.72000000000003</v>
      </c>
      <c r="G21" s="50">
        <v>1396.4449999999999</v>
      </c>
      <c r="H21" s="51">
        <v>2580.98</v>
      </c>
      <c r="I21" s="52">
        <v>1373.627</v>
      </c>
      <c r="J21" s="52">
        <v>3205.19</v>
      </c>
      <c r="K21" s="55">
        <f t="shared" si="2"/>
        <v>-1.6340063518434391</v>
      </c>
      <c r="L21" s="53">
        <f t="shared" si="2"/>
        <v>24.184999496315356</v>
      </c>
      <c r="M21" s="54">
        <f t="shared" si="4"/>
        <v>-5.7549030706584432</v>
      </c>
      <c r="N21" s="54">
        <f t="shared" si="3"/>
        <v>144.87249813205065</v>
      </c>
      <c r="O21" s="26"/>
      <c r="Q21" s="26"/>
      <c r="R21" s="26"/>
    </row>
    <row r="22" spans="2:20" x14ac:dyDescent="0.25">
      <c r="B22" s="35" t="s">
        <v>22</v>
      </c>
      <c r="C22" s="36">
        <v>157.042</v>
      </c>
      <c r="D22" s="37">
        <v>0</v>
      </c>
      <c r="E22" s="38">
        <v>1517.9960000000001</v>
      </c>
      <c r="F22" s="38">
        <v>0</v>
      </c>
      <c r="G22" s="36">
        <v>1742.5150000000001</v>
      </c>
      <c r="H22" s="37">
        <v>0</v>
      </c>
      <c r="I22" s="38">
        <v>666.94299999999998</v>
      </c>
      <c r="J22" s="38">
        <v>58.22</v>
      </c>
      <c r="K22" s="56">
        <f t="shared" si="2"/>
        <v>-61.725264918809884</v>
      </c>
      <c r="L22" s="39" t="s">
        <v>18</v>
      </c>
      <c r="M22" s="40">
        <f t="shared" si="4"/>
        <v>324.69084703455127</v>
      </c>
      <c r="N22" s="40" t="s">
        <v>18</v>
      </c>
      <c r="O22" s="26"/>
      <c r="Q22" s="26"/>
      <c r="R22" s="26"/>
    </row>
    <row r="23" spans="2:20" x14ac:dyDescent="0.25">
      <c r="B23" s="35" t="s">
        <v>23</v>
      </c>
      <c r="C23" s="36">
        <v>162.76300000000001</v>
      </c>
      <c r="D23" s="37">
        <v>82.7</v>
      </c>
      <c r="E23" s="38">
        <v>176.125</v>
      </c>
      <c r="F23" s="38">
        <v>134.82</v>
      </c>
      <c r="G23" s="36">
        <v>129.959</v>
      </c>
      <c r="H23" s="37">
        <v>102.97199999999999</v>
      </c>
      <c r="I23" s="38">
        <v>247.41</v>
      </c>
      <c r="J23" s="38">
        <v>707.69100000000003</v>
      </c>
      <c r="K23" s="56">
        <f>+((I23*100/G23)-100)</f>
        <v>90.375426095922563</v>
      </c>
      <c r="L23" s="39">
        <f t="shared" si="2"/>
        <v>587.26547022491559</v>
      </c>
      <c r="M23" s="40">
        <f t="shared" si="4"/>
        <v>52.006291356143578</v>
      </c>
      <c r="N23" s="40">
        <f t="shared" si="3"/>
        <v>755.73276904474005</v>
      </c>
      <c r="O23" s="26"/>
      <c r="Q23" s="26"/>
      <c r="R23" s="26"/>
    </row>
    <row r="24" spans="2:20" x14ac:dyDescent="0.25">
      <c r="B24" s="35" t="s">
        <v>24</v>
      </c>
      <c r="C24" s="36">
        <v>715.92200000000003</v>
      </c>
      <c r="D24" s="37">
        <v>1513.972</v>
      </c>
      <c r="E24" s="38">
        <v>1104.402</v>
      </c>
      <c r="F24" s="38">
        <v>1021.601</v>
      </c>
      <c r="G24" s="36">
        <v>804.96799999999996</v>
      </c>
      <c r="H24" s="37">
        <v>461.24799999999999</v>
      </c>
      <c r="I24" s="38">
        <v>1671.78</v>
      </c>
      <c r="J24" s="38">
        <v>1514.61</v>
      </c>
      <c r="K24" s="56">
        <f t="shared" si="2"/>
        <v>107.68278987487702</v>
      </c>
      <c r="L24" s="39">
        <f t="shared" si="2"/>
        <v>228.37215554322188</v>
      </c>
      <c r="M24" s="40">
        <f t="shared" si="4"/>
        <v>133.51426552054554</v>
      </c>
      <c r="N24" s="40">
        <f t="shared" si="3"/>
        <v>4.2140805774479873E-2</v>
      </c>
      <c r="O24" s="26"/>
      <c r="Q24" s="26"/>
      <c r="R24" s="26"/>
    </row>
    <row r="25" spans="2:20" x14ac:dyDescent="0.25">
      <c r="B25" s="35" t="s">
        <v>25</v>
      </c>
      <c r="C25" s="36">
        <v>1632.58</v>
      </c>
      <c r="D25" s="37">
        <v>602.96</v>
      </c>
      <c r="E25" s="38">
        <v>488.99</v>
      </c>
      <c r="F25" s="38">
        <v>398.7</v>
      </c>
      <c r="G25" s="36">
        <v>806.15300000000002</v>
      </c>
      <c r="H25" s="37">
        <v>291.18099999999998</v>
      </c>
      <c r="I25" s="38">
        <v>909.73099999999999</v>
      </c>
      <c r="J25" s="38">
        <v>535.6</v>
      </c>
      <c r="K25" s="56">
        <f t="shared" si="2"/>
        <v>12.84842951648136</v>
      </c>
      <c r="L25" s="39">
        <f t="shared" si="2"/>
        <v>83.940573045631425</v>
      </c>
      <c r="M25" s="40">
        <f t="shared" si="4"/>
        <v>-44.276482622597356</v>
      </c>
      <c r="N25" s="40">
        <f t="shared" si="3"/>
        <v>-11.171553668568407</v>
      </c>
      <c r="O25" s="26"/>
      <c r="Q25" s="26"/>
      <c r="R25" s="26"/>
    </row>
    <row r="26" spans="2:20" x14ac:dyDescent="0.25">
      <c r="B26" s="48" t="s">
        <v>26</v>
      </c>
      <c r="C26" s="29">
        <v>508.322</v>
      </c>
      <c r="D26" s="30">
        <v>0</v>
      </c>
      <c r="E26" s="31">
        <v>181.44</v>
      </c>
      <c r="F26" s="31">
        <v>28.38</v>
      </c>
      <c r="G26" s="29">
        <v>980.57100000000003</v>
      </c>
      <c r="H26" s="30">
        <v>131.84</v>
      </c>
      <c r="I26" s="31">
        <v>839.10199999999998</v>
      </c>
      <c r="J26" s="31">
        <v>207.3</v>
      </c>
      <c r="K26" s="57">
        <f t="shared" si="2"/>
        <v>-14.427206189046998</v>
      </c>
      <c r="L26" s="32">
        <f t="shared" si="2"/>
        <v>57.236043689320383</v>
      </c>
      <c r="M26" s="33">
        <f t="shared" si="4"/>
        <v>65.072926216059898</v>
      </c>
      <c r="N26" s="33" t="s">
        <v>18</v>
      </c>
      <c r="O26" s="26"/>
      <c r="Q26" s="26"/>
      <c r="R26" s="26"/>
    </row>
    <row r="27" spans="2:20" x14ac:dyDescent="0.25">
      <c r="B27" s="35" t="s">
        <v>27</v>
      </c>
      <c r="C27" s="36">
        <v>739.80700000000002</v>
      </c>
      <c r="D27" s="37">
        <v>25.8</v>
      </c>
      <c r="E27" s="38">
        <v>1408.0630000000001</v>
      </c>
      <c r="F27" s="38">
        <v>0</v>
      </c>
      <c r="G27" s="36">
        <v>1828.32</v>
      </c>
      <c r="H27" s="37">
        <v>52.22</v>
      </c>
      <c r="I27" s="38">
        <v>392.71</v>
      </c>
      <c r="J27" s="38">
        <v>0</v>
      </c>
      <c r="K27" s="56">
        <f t="shared" si="2"/>
        <v>-78.52071847379014</v>
      </c>
      <c r="L27" s="39" t="s">
        <v>18</v>
      </c>
      <c r="M27" s="40">
        <f t="shared" si="4"/>
        <v>-46.917236522498435</v>
      </c>
      <c r="N27" s="40" t="s">
        <v>18</v>
      </c>
      <c r="O27" s="26"/>
      <c r="Q27" s="26"/>
      <c r="R27" s="26"/>
    </row>
    <row r="28" spans="2:20" x14ac:dyDescent="0.25">
      <c r="B28" s="35" t="s">
        <v>28</v>
      </c>
      <c r="C28" s="36">
        <v>8785.8850000000002</v>
      </c>
      <c r="D28" s="37">
        <v>9183.69</v>
      </c>
      <c r="E28" s="38">
        <v>3114.4360000000001</v>
      </c>
      <c r="F28" s="38">
        <v>4146.9399999999996</v>
      </c>
      <c r="G28" s="36">
        <v>1286.825</v>
      </c>
      <c r="H28" s="37">
        <v>1926.07</v>
      </c>
      <c r="I28" s="38">
        <v>3597.491</v>
      </c>
      <c r="J28" s="38">
        <v>1908.28</v>
      </c>
      <c r="K28" s="56">
        <f t="shared" si="2"/>
        <v>179.56334388902917</v>
      </c>
      <c r="L28" s="39">
        <f t="shared" si="2"/>
        <v>-0.92364244290186548</v>
      </c>
      <c r="M28" s="40">
        <f t="shared" si="4"/>
        <v>-59.053743589860332</v>
      </c>
      <c r="N28" s="40">
        <f t="shared" si="3"/>
        <v>-79.22098851333179</v>
      </c>
      <c r="O28" s="26"/>
      <c r="Q28" s="26"/>
      <c r="R28" s="26"/>
    </row>
    <row r="29" spans="2:20" x14ac:dyDescent="0.25">
      <c r="B29" s="35" t="s">
        <v>29</v>
      </c>
      <c r="C29" s="36">
        <v>0</v>
      </c>
      <c r="D29" s="37">
        <v>0</v>
      </c>
      <c r="E29" s="38">
        <v>0</v>
      </c>
      <c r="F29" s="38">
        <v>0</v>
      </c>
      <c r="G29" s="36">
        <v>0</v>
      </c>
      <c r="H29" s="37">
        <v>10</v>
      </c>
      <c r="I29" s="38">
        <v>0</v>
      </c>
      <c r="J29" s="38">
        <v>0</v>
      </c>
      <c r="K29" s="56" t="s">
        <v>18</v>
      </c>
      <c r="L29" s="39" t="s">
        <v>18</v>
      </c>
      <c r="M29" s="40" t="s">
        <v>18</v>
      </c>
      <c r="N29" s="40" t="s">
        <v>18</v>
      </c>
      <c r="O29" s="26"/>
      <c r="Q29" s="26"/>
      <c r="R29" s="26"/>
    </row>
    <row r="30" spans="2:20" x14ac:dyDescent="0.25">
      <c r="B30" s="58" t="s">
        <v>30</v>
      </c>
      <c r="C30" s="59">
        <v>74808.312999999995</v>
      </c>
      <c r="D30" s="60">
        <v>39568.82</v>
      </c>
      <c r="E30" s="60">
        <v>74809.77</v>
      </c>
      <c r="F30" s="60">
        <v>33538.673999999999</v>
      </c>
      <c r="G30" s="60">
        <v>48664.237000000001</v>
      </c>
      <c r="H30" s="60">
        <v>12314.155999999999</v>
      </c>
      <c r="I30" s="60">
        <v>55366.81</v>
      </c>
      <c r="J30" s="60">
        <v>51443.392</v>
      </c>
      <c r="K30" s="60">
        <f>+((I30*100/G30)-100)</f>
        <v>13.773097891168007</v>
      </c>
      <c r="L30" s="60">
        <f>+((J30*100/H30)-100)</f>
        <v>317.75816385629679</v>
      </c>
      <c r="M30" s="60">
        <f>+((I30*100/C30)-100)</f>
        <v>-25.988425911970495</v>
      </c>
      <c r="N30" s="61">
        <f>+((J30*100/D30)-100)</f>
        <v>30.009921953699916</v>
      </c>
    </row>
    <row r="31" spans="2:20" x14ac:dyDescent="0.25">
      <c r="B31" s="20"/>
      <c r="C31" s="23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</row>
    <row r="32" spans="2:20" x14ac:dyDescent="0.25">
      <c r="B32" s="63" t="s">
        <v>31</v>
      </c>
      <c r="C32" s="64"/>
      <c r="D32" s="64"/>
      <c r="E32" s="64"/>
      <c r="F32" s="64"/>
      <c r="G32" s="64"/>
      <c r="H32" s="64"/>
      <c r="I32" s="64"/>
      <c r="J32" s="64"/>
      <c r="K32" s="63"/>
      <c r="L32" s="63"/>
      <c r="M32" s="63"/>
      <c r="N32" s="63"/>
    </row>
    <row r="33" spans="2:14" ht="15" customHeight="1" x14ac:dyDescent="0.25">
      <c r="B33" s="65" t="s">
        <v>32</v>
      </c>
      <c r="C33" s="65"/>
      <c r="D33" s="65"/>
      <c r="E33" s="65"/>
      <c r="F33" s="65"/>
      <c r="G33" s="66"/>
      <c r="H33" s="66"/>
      <c r="I33" s="66"/>
      <c r="J33" s="66"/>
      <c r="L33" s="26"/>
      <c r="M33" s="26"/>
      <c r="N33" s="26"/>
    </row>
    <row r="34" spans="2:14" x14ac:dyDescent="0.25">
      <c r="B34" s="65" t="s">
        <v>33</v>
      </c>
      <c r="C34" s="65"/>
      <c r="D34" s="65"/>
      <c r="E34" s="65"/>
      <c r="F34" s="65"/>
      <c r="G34" s="67"/>
      <c r="K34" s="68"/>
      <c r="L34" s="26"/>
      <c r="M34" s="26"/>
      <c r="N34" s="26"/>
    </row>
    <row r="35" spans="2:14" ht="15" customHeight="1" x14ac:dyDescent="0.25">
      <c r="B35" s="69" t="s">
        <v>34</v>
      </c>
      <c r="C35" s="69"/>
      <c r="D35" s="69"/>
      <c r="E35" s="69"/>
      <c r="F35" s="69"/>
      <c r="G35" s="69"/>
      <c r="H35" s="69"/>
      <c r="I35" s="69"/>
      <c r="J35" s="69"/>
      <c r="K35" s="69"/>
      <c r="M35" s="63"/>
      <c r="N35" s="63"/>
    </row>
    <row r="36" spans="2:14" x14ac:dyDescent="0.25">
      <c r="C36" s="26"/>
      <c r="D36" s="26"/>
    </row>
    <row r="37" spans="2:14" x14ac:dyDescent="0.25">
      <c r="K37" s="68"/>
      <c r="L37" s="70" t="s">
        <v>35</v>
      </c>
      <c r="M37" s="70"/>
      <c r="N37" s="70"/>
    </row>
  </sheetData>
  <mergeCells count="25">
    <mergeCell ref="L6:L7"/>
    <mergeCell ref="M6:M7"/>
    <mergeCell ref="N6:N7"/>
    <mergeCell ref="B35:K35"/>
    <mergeCell ref="L37:N37"/>
    <mergeCell ref="M5:N5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B2:N2"/>
    <mergeCell ref="B4:B7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48_50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2024-12-18T11:56:44Z</dcterms:created>
  <dcterms:modified xsi:type="dcterms:W3CDTF">2024-12-18T11:57:34Z</dcterms:modified>
</cp:coreProperties>
</file>