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4\Grudai\"/>
    </mc:Choice>
  </mc:AlternateContent>
  <xr:revisionPtr revIDLastSave="0" documentId="13_ncr:1_{0E14EF17-2A75-49A5-BDFA-A04DCE17F540}" xr6:coauthVersionLast="47" xr6:coauthVersionMax="47" xr10:uidLastSave="{00000000-0000-0000-0000-000000000000}"/>
  <bookViews>
    <workbookView xWindow="-120" yWindow="-120" windowWidth="29040" windowHeight="17640" xr2:uid="{396146BF-24F5-4FD5-B438-C5A1ACDDDFAE}"/>
  </bookViews>
  <sheets>
    <sheet name="47_4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M30" i="1"/>
  <c r="L30" i="1"/>
  <c r="K30" i="1"/>
  <c r="N28" i="1"/>
  <c r="M28" i="1"/>
  <c r="L28" i="1"/>
  <c r="K28" i="1"/>
  <c r="M27" i="1"/>
  <c r="K27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M22" i="1"/>
  <c r="K22" i="1"/>
  <c r="N21" i="1"/>
  <c r="M21" i="1"/>
  <c r="L21" i="1"/>
  <c r="K21" i="1"/>
  <c r="N20" i="1"/>
  <c r="M20" i="1"/>
  <c r="L20" i="1"/>
  <c r="K20" i="1"/>
  <c r="M19" i="1"/>
  <c r="K19" i="1"/>
  <c r="N18" i="1"/>
  <c r="M18" i="1"/>
  <c r="L18" i="1"/>
  <c r="K18" i="1"/>
  <c r="M17" i="1"/>
  <c r="K17" i="1"/>
  <c r="K16" i="1"/>
  <c r="M15" i="1"/>
  <c r="K15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<sst xmlns="http://schemas.openxmlformats.org/spreadsheetml/2006/main" count="71" uniqueCount="36">
  <si>
    <t xml:space="preserve">Grūdų  ir aliejinių augalų sėklų  supirkimo kiekių suvestinė ataskaita (2024 m. 47–49 sav.) pagal GS-1*, t </t>
  </si>
  <si>
    <t xml:space="preserve">                      Data
Grūdai</t>
  </si>
  <si>
    <t>Pokytis, %</t>
  </si>
  <si>
    <t>49 sav.  (12 04 – 10)</t>
  </si>
  <si>
    <t>47  sav.  (11 18 – 24)</t>
  </si>
  <si>
    <t>48  sav.  (11 25 – 12 01)</t>
  </si>
  <si>
    <t>49  sav.  (12 02 – 08)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</si>
  <si>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</si>
  <si>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</si>
  <si>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</si>
  <si>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</si>
  <si>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</si>
  <si>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</si>
  <si>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</si>
  <si>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</si>
  <si>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</si>
  <si>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</si>
  <si>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</si>
  <si>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-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</si>
  <si>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</si>
  <si>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</si>
  <si>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</si>
  <si>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</si>
  <si>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</si>
  <si>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</si>
  <si>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</si>
  <si>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</si>
  <si>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</si>
  <si>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</si>
  <si>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</si>
  <si>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</si>
  <si>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preliminarūs duomenys</t>
  </si>
  <si>
    <t>** lyginant 2024 m. 49 savaitę su 48 savaite</t>
  </si>
  <si>
    <t>*** lyginant 2024 m. 49 savaitę su 2023 m. 49 savaite</t>
  </si>
  <si>
    <t>Pastaba: grūdų bei aliejinių augalų sėklų 47 ir 48 savaičių supirkimo kiekiai patikslinti 2024-12-12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</si>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</sst>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top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/>
    <xf numFmtId="0" fontId="1" fillId="0" borderId="0" xfId="0" applyFont="1"/>
    <xf numFmtId="4" fontId="7" fillId="0" borderId="19" xfId="0" applyNumberFormat="1" applyFont="1" applyBorder="1" applyAlignment="1">
      <alignment horizontal="left" vertical="center"/>
    </xf>
    <xf numFmtId="4" fontId="8" fillId="0" borderId="20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4" fillId="0" borderId="22" xfId="0" applyNumberFormat="1" applyFont="1" applyBorder="1" applyAlignment="1">
      <alignment horizontal="left" vertical="center"/>
    </xf>
    <xf numFmtId="4" fontId="5" fillId="0" borderId="23" xfId="0" applyNumberFormat="1" applyFont="1" applyBorder="1" applyAlignment="1">
      <alignment horizontal="right" vertical="center"/>
    </xf>
    <xf numFmtId="4" fontId="5" fillId="0" borderId="24" xfId="0" applyNumberFormat="1" applyFont="1" applyBorder="1" applyAlignment="1">
      <alignment horizontal="right" vertical="center"/>
    </xf>
    <xf numFmtId="4" fontId="5" fillId="0" borderId="22" xfId="0" applyNumberFormat="1" applyFont="1" applyBorder="1" applyAlignment="1">
      <alignment horizontal="right" vertical="center"/>
    </xf>
    <xf numFmtId="4" fontId="8" fillId="0" borderId="22" xfId="0" applyNumberFormat="1" applyFont="1" applyBorder="1" applyAlignment="1">
      <alignment horizontal="right" vertical="center"/>
    </xf>
    <xf numFmtId="4" fontId="6" fillId="0" borderId="24" xfId="0" applyNumberFormat="1" applyFont="1" applyBorder="1" applyAlignment="1">
      <alignment horizontal="right" vertical="center"/>
    </xf>
    <xf numFmtId="4" fontId="6" fillId="0" borderId="22" xfId="0" applyNumberFormat="1" applyFont="1" applyBorder="1" applyAlignment="1">
      <alignment horizontal="right" vertical="center"/>
    </xf>
    <xf numFmtId="4" fontId="3" fillId="0" borderId="19" xfId="0" applyNumberFormat="1" applyFont="1" applyBorder="1" applyAlignment="1">
      <alignment horizontal="left" vertical="center"/>
    </xf>
    <xf numFmtId="4" fontId="3" fillId="0" borderId="25" xfId="0" applyNumberFormat="1" applyFont="1" applyBorder="1" applyAlignment="1">
      <alignment horizontal="left" vertical="center"/>
    </xf>
    <xf numFmtId="4" fontId="8" fillId="0" borderId="26" xfId="0" applyNumberFormat="1" applyFont="1" applyBorder="1" applyAlignment="1">
      <alignment horizontal="right" vertical="center"/>
    </xf>
    <xf numFmtId="4" fontId="8" fillId="0" borderId="27" xfId="0" applyNumberFormat="1" applyFont="1" applyBorder="1" applyAlignment="1">
      <alignment horizontal="right" vertical="center"/>
    </xf>
    <xf numFmtId="4" fontId="8" fillId="0" borderId="25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9" fillId="0" borderId="17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left" vertical="center"/>
    </xf>
    <xf numFmtId="4" fontId="5" fillId="3" borderId="28" xfId="0" applyNumberFormat="1" applyFont="1" applyFill="1" applyBorder="1" applyAlignment="1">
      <alignment horizontal="right" vertical="center"/>
    </xf>
    <xf numFmtId="4" fontId="10" fillId="3" borderId="15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A7D33739-3A09-4846-94FC-5EE3BB3C2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E015CF65-C46B-4B33-A9DE-5320E98F0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EC5FD2D5-1942-45C9-A28B-E88ACC2BB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623B97BC-8FE0-4644-B0D0-BF180191F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03F3F501-E4FE-4E97-9C02-BF1476E42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B0F261F7-3212-4C7C-B74E-B8385549F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4867F341-FB56-40DC-892F-282F01D07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7481D811-27FB-4909-BB11-4AE8AE5E7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A85D85CF-788E-4CF9-A5D6-93BD88CAD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42276EC1-963A-4661-81FD-DD53761E6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3D85B692-1406-460B-B3FD-416EA5426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70D74B43-2218-4E40-BD06-056628A0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017F45C1-6F73-4487-91F8-8C4CDB9FC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45E3877B-0667-4B78-9DF7-936CB3A31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455C7D63-E47B-4DD1-91C0-37C9C419F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F520617C-9B2B-4D2B-B79A-EE07E9339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72F720FC-7F7F-4DDE-B072-0B8A00F93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18A9E89B-EA41-4333-9186-91A171D62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21A3188D-DCC5-47E3-A9F1-C3F13F212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60DE5C63-6393-4DB2-8435-26D115136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A4F0EB2B-B507-40B4-819C-EB3524CE3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5EEC2B09-E456-4311-B75A-817DE2A37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CFFA09D5-E459-4746-87BF-A775F4538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0E1385A0-0D0F-4E85-87CA-EB98C9A4B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6F415F0C-A18C-49EB-BEF1-275B7CA95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708D362D-A407-4591-BEF3-CB200D9DB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DCF98543-AA76-4BB6-A031-033B1646F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2B008C3D-E7F9-4F00-9303-F6C0EB43A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129F7AB6-64A7-4917-9228-CBD8CA6B3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DF360053-C2C6-4C76-9F89-3A0BF0976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4D6D4D50-A0E8-4F8F-B1B4-BFF7AF87D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9054DCDF-D978-4BC0-865E-0424AD567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0410B9B4-8E3D-4F75-86F3-C674B8608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CEBDABBC-5E18-4DE0-AFB9-58D81C9CE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AF164393-60B8-4924-8B58-3DE47EC52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F14DAF5A-5142-483B-875F-70419EF35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B12FFBA8-5000-462E-BF1D-FEEC81562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C913D9CD-F90A-4C3C-B21D-D844CEB40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61307451-AB15-4FF5-85B4-EB6F75309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33B54A03-27F2-4EA6-BA94-D62BF3166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500140AC-4968-4892-803E-8776C10F9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E16A9141-5516-40E7-841C-592A8345F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B2611437-E006-45D7-BBBB-9D6582508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FC167BA3-93AE-4CC5-A110-F4662ED54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74EA4B8B-1E11-4F7B-8475-E176FD499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F5AA8933-2200-4F08-8145-F405E01FB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353E1935-AE4B-4B0C-A627-6FBC3A3B1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BF0C85BA-63EF-4FDB-ABCF-2ECF5068A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73C3E338-B742-4745-99FB-1C7C5D157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364725BF-A8AA-4681-814F-E21E6818D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9883EDCC-F419-4DD2-8F0D-AB8993C8F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C6BD0C09-D06B-4874-A92D-AA4F1904D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A34421BE-EAED-4D62-933E-013830B89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54" descr="https://is.vic.lt/ris/space.png">
          <a:extLst>
            <a:ext uri="{FF2B5EF4-FFF2-40B4-BE49-F238E27FC236}">
              <a16:creationId xmlns:a16="http://schemas.microsoft.com/office/drawing/2014/main" id="{0B700BEE-665F-46A7-90E9-4FE9C9CE2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1F657B14-F308-457D-8A2E-5435264F8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3A486E10-59D4-4A83-BBEF-5063215AB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B5F666AC-1E70-469A-91B8-9B06ACA05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322E3DBE-EF73-414E-8A86-3AFCE963B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91F8B440-6D04-42D4-8C67-0E585B180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D1BF08AE-2133-4831-86D1-51E20B6B0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61" descr="https://is.vic.lt/ris/space.png">
          <a:extLst>
            <a:ext uri="{FF2B5EF4-FFF2-40B4-BE49-F238E27FC236}">
              <a16:creationId xmlns:a16="http://schemas.microsoft.com/office/drawing/2014/main" id="{8131A6BA-D4F1-4E0F-8232-FE811DA21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22D5B5A4-CF00-498C-9DCE-8466804A1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8B5A9095-D5D9-44F8-B66F-3EA05685C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B877D682-8613-47A4-A140-C5D6514BC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515FA664-366B-489C-BB9E-7E828CDD6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1F677DF0-BA27-4E3F-8752-F10A1F2DC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60E0D8C3-5680-4549-858B-294DFA5A3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68" descr="https://is.vic.lt/ris/space.png">
          <a:extLst>
            <a:ext uri="{FF2B5EF4-FFF2-40B4-BE49-F238E27FC236}">
              <a16:creationId xmlns:a16="http://schemas.microsoft.com/office/drawing/2014/main" id="{DB9D2118-71B7-4ABE-8A66-898943C8B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3AA3A847-9C77-4046-ACC1-F2C3A23C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8E276E7A-FD0E-4492-9F6D-3A5276E6F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C4BDDE49-1A9F-41FB-BB48-25028D0F6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12C62ACC-A4FF-42ED-BD6C-8DC40FCC3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5FA8E8F7-6BC0-4214-A95F-7F8BEA328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36D13B2B-0202-455E-A251-5AA613976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6" name="Picture 75" descr="https://is.vic.lt/ris/space.png">
          <a:extLst>
            <a:ext uri="{FF2B5EF4-FFF2-40B4-BE49-F238E27FC236}">
              <a16:creationId xmlns:a16="http://schemas.microsoft.com/office/drawing/2014/main" id="{62C6C509-D9FF-4AA6-8FA6-5B44CECB9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4C2A5B23-A543-45E8-B49E-EA4656E9C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1539BFF2-FCE0-4E26-BD06-C494D3F12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DAAB28D1-7558-49D1-8D26-530C4CDDA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C1E20C29-DFC5-48E0-86AF-16F77D69C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81A53A06-E581-4679-8B04-BC4583A99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38770562-1343-47D5-85C1-735B15118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82" descr="https://is.vic.lt/ris/space.png">
          <a:extLst>
            <a:ext uri="{FF2B5EF4-FFF2-40B4-BE49-F238E27FC236}">
              <a16:creationId xmlns:a16="http://schemas.microsoft.com/office/drawing/2014/main" id="{1B9B7456-3330-4212-BB5E-3892CE30E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4" name="Picture 2" descr="https://is.vic.lt/ris/space.png">
          <a:extLst>
            <a:ext uri="{FF2B5EF4-FFF2-40B4-BE49-F238E27FC236}">
              <a16:creationId xmlns:a16="http://schemas.microsoft.com/office/drawing/2014/main" id="{2ECD5908-70BB-42C9-B82A-76391920E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7" descr="https://is.vic.lt/ris/space.png">
          <a:extLst>
            <a:ext uri="{FF2B5EF4-FFF2-40B4-BE49-F238E27FC236}">
              <a16:creationId xmlns:a16="http://schemas.microsoft.com/office/drawing/2014/main" id="{FCFD14C0-7C65-4EC9-B73B-38E7FC688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2" descr="https://is.vic.lt/ris/space.png">
          <a:extLst>
            <a:ext uri="{FF2B5EF4-FFF2-40B4-BE49-F238E27FC236}">
              <a16:creationId xmlns:a16="http://schemas.microsoft.com/office/drawing/2014/main" id="{A1B40EAC-7FB3-48D5-86E3-E182B88FD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" name="Picture 7" descr="https://is.vic.lt/ris/space.png">
          <a:extLst>
            <a:ext uri="{FF2B5EF4-FFF2-40B4-BE49-F238E27FC236}">
              <a16:creationId xmlns:a16="http://schemas.microsoft.com/office/drawing/2014/main" id="{0F6F300A-C1D0-4363-B7D4-C3E0B9D4C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8" name="Picture 2" descr="https://is.vic.lt/ris/space.png">
          <a:extLst>
            <a:ext uri="{FF2B5EF4-FFF2-40B4-BE49-F238E27FC236}">
              <a16:creationId xmlns:a16="http://schemas.microsoft.com/office/drawing/2014/main" id="{37BF36B5-BF63-47F2-958D-03ECFD292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7" descr="https://is.vic.lt/ris/space.png">
          <a:extLst>
            <a:ext uri="{FF2B5EF4-FFF2-40B4-BE49-F238E27FC236}">
              <a16:creationId xmlns:a16="http://schemas.microsoft.com/office/drawing/2014/main" id="{7AB57578-5B46-43DB-9BF2-1286080A1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89" descr="https://is.vic.lt/ris/space.png">
          <a:extLst>
            <a:ext uri="{FF2B5EF4-FFF2-40B4-BE49-F238E27FC236}">
              <a16:creationId xmlns:a16="http://schemas.microsoft.com/office/drawing/2014/main" id="{8644AB49-8B4C-4A2E-87A4-ADA1C0398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F483EDFA-025F-4E46-B656-EC946C937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FED52D36-6418-45DF-A4AA-B541E9EFD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26D691CA-C587-4B75-BB7B-0967216C3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CB863C6A-DFC5-4621-817C-5CEA00EB9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629E9181-4652-458E-A8B8-D64A8E2FA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D56D440D-5251-43C4-A789-5AB8D5C63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96" descr="https://is.vic.lt/ris/space.png">
          <a:extLst>
            <a:ext uri="{FF2B5EF4-FFF2-40B4-BE49-F238E27FC236}">
              <a16:creationId xmlns:a16="http://schemas.microsoft.com/office/drawing/2014/main" id="{F064E411-5056-4501-AAC4-73CB39530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B0AC2CD2-FFC2-4577-94FF-04DE208A8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B93CABDC-AE88-41B1-8EB8-8538E6382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0" name="Picture 2" descr="https://is.vic.lt/ris/space.png">
          <a:extLst>
            <a:ext uri="{FF2B5EF4-FFF2-40B4-BE49-F238E27FC236}">
              <a16:creationId xmlns:a16="http://schemas.microsoft.com/office/drawing/2014/main" id="{53A69754-AD8B-4C0D-86FE-705A2C300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6EF461A4-417D-4838-825E-F31816935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2" name="Picture 2" descr="https://is.vic.lt/ris/space.png">
          <a:extLst>
            <a:ext uri="{FF2B5EF4-FFF2-40B4-BE49-F238E27FC236}">
              <a16:creationId xmlns:a16="http://schemas.microsoft.com/office/drawing/2014/main" id="{F11986EC-3B82-4176-827B-4575EED55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F946974C-809A-41D7-9B64-4A7A36A36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4" name="Picture 103" descr="https://is.vic.lt/ris/space.png">
          <a:extLst>
            <a:ext uri="{FF2B5EF4-FFF2-40B4-BE49-F238E27FC236}">
              <a16:creationId xmlns:a16="http://schemas.microsoft.com/office/drawing/2014/main" id="{EEE08FC5-CE29-489D-B4DD-35C2F7C08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1EBD85A2-4BD3-4134-8FFF-8122B53E7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143051D7-1717-4FFC-9AE2-C647B2D91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A99B0B5A-7973-48EA-9B29-649ACEFB7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69527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0C22C663-8F22-4A81-ACF1-43E6E41AF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AFB1748F-86A9-4417-8274-E071E6E42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E2B01D41-0DDE-4165-A1C3-DD8ED9ED3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" name="Picture 110" descr="https://is.vic.lt/ris/space.png">
          <a:extLst>
            <a:ext uri="{FF2B5EF4-FFF2-40B4-BE49-F238E27FC236}">
              <a16:creationId xmlns:a16="http://schemas.microsoft.com/office/drawing/2014/main" id="{1F130B3E-3360-4266-BA26-EDD040CD3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" name="Picture 2" descr="https://is.vic.lt/ris/space.png">
          <a:extLst>
            <a:ext uri="{FF2B5EF4-FFF2-40B4-BE49-F238E27FC236}">
              <a16:creationId xmlns:a16="http://schemas.microsoft.com/office/drawing/2014/main" id="{056B962C-6319-4702-B6CC-AE65493C6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0434DC39-94BC-4A39-8E11-BB3F45062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34A7916C-5984-4C26-B7C1-4B21D2847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966E392D-3E0E-47D4-A880-3757A5526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" name="Picture 2" descr="https://is.vic.lt/ris/space.png">
          <a:extLst>
            <a:ext uri="{FF2B5EF4-FFF2-40B4-BE49-F238E27FC236}">
              <a16:creationId xmlns:a16="http://schemas.microsoft.com/office/drawing/2014/main" id="{599FDF33-5533-4520-8FE6-5C85D715E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B4B51E99-32CC-45C3-93DD-B6047E4C6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" name="Picture 117" descr="https://is.vic.lt/ris/space.png">
          <a:extLst>
            <a:ext uri="{FF2B5EF4-FFF2-40B4-BE49-F238E27FC236}">
              <a16:creationId xmlns:a16="http://schemas.microsoft.com/office/drawing/2014/main" id="{6CF6F94A-59DF-4E66-8C3A-2631D021D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6FE3AB58-5049-4D66-A969-44E7E8160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BCEF4496-2827-4936-868A-E6CDBE92D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E9DEF958-FBC9-4046-A95D-2B7D0A1D3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4FCA0C52-A887-4242-86BD-1C2DB40ED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D164D425-6FCC-46EF-AA26-EB5885A89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AD2055B1-5981-46D9-A483-2164EB816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5" name="Picture 124" descr="https://is.vic.lt/ris/space.png">
          <a:extLst>
            <a:ext uri="{FF2B5EF4-FFF2-40B4-BE49-F238E27FC236}">
              <a16:creationId xmlns:a16="http://schemas.microsoft.com/office/drawing/2014/main" id="{7CBC2A81-AF0B-4EF6-88FD-F782BB313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1F5BB22D-A1D4-46E8-ABD6-C576E60FC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81CC424C-C40F-442E-B606-B4A9138C6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96FC583A-EB31-48E7-B066-5879E9C22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8677A151-4973-4F7A-B00B-8C2D51427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C5677710-CEC0-4111-9D04-849B3FED0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C4A25A2F-2039-4384-818A-94F0CC2BA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2" name="Picture 131" descr="https://is.vic.lt/ris/space.png">
          <a:extLst>
            <a:ext uri="{FF2B5EF4-FFF2-40B4-BE49-F238E27FC236}">
              <a16:creationId xmlns:a16="http://schemas.microsoft.com/office/drawing/2014/main" id="{BEA387CC-8182-4A0E-ABE1-812107CA2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450BB7D1-3A87-4311-A343-CC7B1303D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5534BB39-72C3-4E47-92C5-588F4829D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4990C818-95B1-4A34-820A-674B31572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29F349FA-959A-487C-ACCF-47BAE5FA3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960DBF6D-08DB-4A82-8953-CCDDBA40D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514ED660-C0AB-4AAE-8C38-6F96456F3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9" name="Picture 138" descr="https://is.vic.lt/ris/space.png">
          <a:extLst>
            <a:ext uri="{FF2B5EF4-FFF2-40B4-BE49-F238E27FC236}">
              <a16:creationId xmlns:a16="http://schemas.microsoft.com/office/drawing/2014/main" id="{07A9BA89-2AEA-4F89-85F7-34A9F95D3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A5CB8D98-C324-4ADE-AECD-78F92272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FECFC9E1-29AC-47E5-AFBC-3BABB8B64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0FA27DF2-5874-417E-924C-352F389AE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8B72B7EF-DC7F-4F76-AF1D-18EBA48A9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D0398C9B-4B9F-452F-96AC-B3237896C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C841472D-620A-4596-8462-FEEDE4FD9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6" name="Picture 145" descr="https://is.vic.lt/ris/space.png">
          <a:extLst>
            <a:ext uri="{FF2B5EF4-FFF2-40B4-BE49-F238E27FC236}">
              <a16:creationId xmlns:a16="http://schemas.microsoft.com/office/drawing/2014/main" id="{4881A576-E144-428F-8DAF-DF059AAC6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7CB89BF6-7FA8-41E4-9335-DF2BC870E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696CB583-C046-4281-8E72-FC26B0B82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65B4EA4C-CC5A-4A53-89EE-A2811BB91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65717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9D52C385-12FF-48EB-A4ED-774EC95BA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019AD3FB-A01E-4E42-AD42-E8A4B98CC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191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DAFA46A6-C95D-4267-A537-F1F27631F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153" name="Picture 152" descr="https://is.vic.lt/ris/space.png">
          <a:extLst>
            <a:ext uri="{FF2B5EF4-FFF2-40B4-BE49-F238E27FC236}">
              <a16:creationId xmlns:a16="http://schemas.microsoft.com/office/drawing/2014/main" id="{62467BD3-2604-4CB2-BA96-A195F3B8B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A7E5958D-DB4E-48C4-94C2-EE7387C68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191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25BAA-D7BA-478D-94D7-664835B03747}">
  <dimension ref="B2:W37"/>
  <sheetViews>
    <sheetView showGridLines="0" showRowColHeaders="0" tabSelected="1" workbookViewId="0">
      <selection activeCell="P35" sqref="P35"/>
    </sheetView>
  </sheetViews>
  <sheetFormatPr defaultRowHeight="15" x14ac:dyDescent="0.25"/>
  <cols>
    <col min="2" max="2" width="14.28515625" customWidth="1"/>
    <col min="3" max="3" width="9.85546875" customWidth="1"/>
    <col min="4" max="4" width="10" customWidth="1"/>
    <col min="9" max="9" width="9" customWidth="1"/>
    <col min="10" max="10" width="8.5703125" customWidth="1"/>
  </cols>
  <sheetData>
    <row r="2" spans="2:23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23" ht="15" customHeight="1" x14ac:dyDescent="0.25">
      <c r="B4" s="2" t="s">
        <v>1</v>
      </c>
      <c r="C4" s="3">
        <v>2023</v>
      </c>
      <c r="D4" s="4"/>
      <c r="E4" s="3">
        <v>2024</v>
      </c>
      <c r="F4" s="5"/>
      <c r="G4" s="5"/>
      <c r="H4" s="5"/>
      <c r="I4" s="5"/>
      <c r="J4" s="4"/>
      <c r="K4" s="6" t="s">
        <v>2</v>
      </c>
      <c r="L4" s="7"/>
      <c r="M4" s="7"/>
      <c r="N4" s="7"/>
    </row>
    <row r="5" spans="2:23" ht="15" customHeight="1" x14ac:dyDescent="0.25">
      <c r="B5" s="2"/>
      <c r="C5" s="8" t="s">
        <v>3</v>
      </c>
      <c r="D5" s="9"/>
      <c r="E5" s="10" t="s">
        <v>4</v>
      </c>
      <c r="F5" s="11"/>
      <c r="G5" s="8" t="s">
        <v>5</v>
      </c>
      <c r="H5" s="9"/>
      <c r="I5" s="8" t="s">
        <v>6</v>
      </c>
      <c r="J5" s="9"/>
      <c r="K5" s="12" t="s">
        <v>7</v>
      </c>
      <c r="L5" s="13"/>
      <c r="M5" s="12" t="s">
        <v>8</v>
      </c>
      <c r="N5" s="14"/>
    </row>
    <row r="6" spans="2:23" ht="15" customHeight="1" x14ac:dyDescent="0.25">
      <c r="B6" s="2"/>
      <c r="C6" s="15" t="s">
        <v>9</v>
      </c>
      <c r="D6" s="15" t="s">
        <v>10</v>
      </c>
      <c r="E6" s="15" t="s">
        <v>9</v>
      </c>
      <c r="F6" s="15" t="s">
        <v>10</v>
      </c>
      <c r="G6" s="15" t="s">
        <v>9</v>
      </c>
      <c r="H6" s="15" t="s">
        <v>10</v>
      </c>
      <c r="I6" s="15" t="s">
        <v>9</v>
      </c>
      <c r="J6" s="15" t="s">
        <v>10</v>
      </c>
      <c r="K6" s="16" t="s">
        <v>9</v>
      </c>
      <c r="L6" s="16" t="s">
        <v>10</v>
      </c>
      <c r="M6" s="16" t="s">
        <v>9</v>
      </c>
      <c r="N6" s="17" t="s">
        <v>10</v>
      </c>
    </row>
    <row r="7" spans="2:23" ht="37.5" customHeight="1" x14ac:dyDescent="0.25">
      <c r="B7" s="2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</row>
    <row r="8" spans="2:23" s="27" customFormat="1" x14ac:dyDescent="0.25">
      <c r="B8" s="20" t="s">
        <v>11</v>
      </c>
      <c r="C8" s="21">
        <v>35018.168000000005</v>
      </c>
      <c r="D8" s="22">
        <v>21361.195</v>
      </c>
      <c r="E8" s="23">
        <v>55124.316999999995</v>
      </c>
      <c r="F8" s="23">
        <v>12673.309000000001</v>
      </c>
      <c r="G8" s="21">
        <v>60764.146000000001</v>
      </c>
      <c r="H8" s="22">
        <v>26423.116999999998</v>
      </c>
      <c r="I8" s="23">
        <v>37432.065999999999</v>
      </c>
      <c r="J8" s="23">
        <v>8106.9120000000003</v>
      </c>
      <c r="K8" s="21">
        <f t="shared" ref="K8:L13" si="0">+((I8*100/G8)-100)</f>
        <v>-38.397774898375104</v>
      </c>
      <c r="L8" s="24">
        <f t="shared" si="0"/>
        <v>-69.318865749260382</v>
      </c>
      <c r="M8" s="23">
        <f t="shared" ref="M8:N13" si="1">+((I8*100/C8)-100)</f>
        <v>6.893273228913614</v>
      </c>
      <c r="N8" s="25">
        <f t="shared" si="1"/>
        <v>-62.048415362530044</v>
      </c>
      <c r="O8" s="26"/>
      <c r="P8" s="26"/>
      <c r="Q8" s="26"/>
      <c r="R8" s="26"/>
      <c r="S8" s="26"/>
      <c r="T8" s="26"/>
      <c r="U8" s="26"/>
      <c r="V8" s="26"/>
      <c r="W8" s="26"/>
    </row>
    <row r="9" spans="2:23" s="27" customFormat="1" x14ac:dyDescent="0.25">
      <c r="B9" s="28" t="s">
        <v>12</v>
      </c>
      <c r="C9" s="29">
        <v>3766.9579999999996</v>
      </c>
      <c r="D9" s="30">
        <v>400.93900000000002</v>
      </c>
      <c r="E9" s="31">
        <v>1201.8009999999999</v>
      </c>
      <c r="F9" s="31">
        <v>568.48900000000003</v>
      </c>
      <c r="G9" s="29">
        <v>1338.8340000000001</v>
      </c>
      <c r="H9" s="30">
        <v>613.55999999999995</v>
      </c>
      <c r="I9" s="31">
        <v>1003.943</v>
      </c>
      <c r="J9" s="31">
        <v>378.95</v>
      </c>
      <c r="K9" s="29">
        <f>+((I9*100/G9)-100)</f>
        <v>-25.01363126421947</v>
      </c>
      <c r="L9" s="32">
        <f>+((J9*100/H9)-100)</f>
        <v>-38.23749918508377</v>
      </c>
      <c r="M9" s="31">
        <f>+((I9*100/C9)-100)</f>
        <v>-73.348707365465714</v>
      </c>
      <c r="N9" s="33">
        <f>+((J9*100/D9)-100)</f>
        <v>-5.4843754286811759</v>
      </c>
      <c r="O9" s="26"/>
      <c r="Q9" s="34"/>
      <c r="R9" s="34"/>
      <c r="S9" s="34"/>
    </row>
    <row r="10" spans="2:23" x14ac:dyDescent="0.25">
      <c r="B10" s="35" t="s">
        <v>13</v>
      </c>
      <c r="C10" s="36">
        <v>2825.3110000000001</v>
      </c>
      <c r="D10" s="37">
        <v>384.95399999999995</v>
      </c>
      <c r="E10" s="38">
        <v>4385.3869999999997</v>
      </c>
      <c r="F10" s="38">
        <v>1999.336</v>
      </c>
      <c r="G10" s="36">
        <v>8965.3270000000011</v>
      </c>
      <c r="H10" s="37">
        <v>1039.5940000000001</v>
      </c>
      <c r="I10" s="38">
        <v>3281.4870000000001</v>
      </c>
      <c r="J10" s="38">
        <v>923.76</v>
      </c>
      <c r="K10" s="36">
        <f>+((I10*100/G10)-100)</f>
        <v>-63.398022180339886</v>
      </c>
      <c r="L10" s="39">
        <f t="shared" si="0"/>
        <v>-11.142234372264568</v>
      </c>
      <c r="M10" s="38">
        <f t="shared" si="1"/>
        <v>16.146045514989325</v>
      </c>
      <c r="N10" s="40">
        <f t="shared" si="1"/>
        <v>139.96633363986351</v>
      </c>
      <c r="O10" s="26"/>
      <c r="P10" s="26"/>
      <c r="Q10" s="26"/>
      <c r="R10" s="26"/>
    </row>
    <row r="11" spans="2:23" x14ac:dyDescent="0.25">
      <c r="B11" s="35" t="s">
        <v>14</v>
      </c>
      <c r="C11" s="36">
        <v>24981.067999999999</v>
      </c>
      <c r="D11" s="37">
        <v>19088.838</v>
      </c>
      <c r="E11" s="38">
        <v>38769.868999999999</v>
      </c>
      <c r="F11" s="38">
        <v>7584.3189999999995</v>
      </c>
      <c r="G11" s="36">
        <v>34011.169000000002</v>
      </c>
      <c r="H11" s="37">
        <v>21930.536</v>
      </c>
      <c r="I11" s="38">
        <v>24358.195</v>
      </c>
      <c r="J11" s="38">
        <v>3960.8540000000003</v>
      </c>
      <c r="K11" s="36">
        <f t="shared" si="0"/>
        <v>-28.381776586391368</v>
      </c>
      <c r="L11" s="39">
        <f t="shared" si="0"/>
        <v>-81.939091684763198</v>
      </c>
      <c r="M11" s="38">
        <f t="shared" si="1"/>
        <v>-2.4933801869479737</v>
      </c>
      <c r="N11" s="40">
        <f t="shared" si="1"/>
        <v>-79.250418490638353</v>
      </c>
      <c r="O11" s="26"/>
      <c r="Q11" s="26"/>
      <c r="R11" s="26"/>
    </row>
    <row r="12" spans="2:23" x14ac:dyDescent="0.25">
      <c r="B12" s="35" t="s">
        <v>15</v>
      </c>
      <c r="C12" s="36">
        <v>2236.877</v>
      </c>
      <c r="D12" s="37">
        <v>200.434</v>
      </c>
      <c r="E12" s="38">
        <v>9479.8739999999998</v>
      </c>
      <c r="F12" s="38">
        <v>1568.575</v>
      </c>
      <c r="G12" s="36">
        <v>14609.022999999999</v>
      </c>
      <c r="H12" s="37">
        <v>1392.4749999999999</v>
      </c>
      <c r="I12" s="38">
        <v>6631.3240000000005</v>
      </c>
      <c r="J12" s="38">
        <v>2632.9479999999999</v>
      </c>
      <c r="K12" s="36">
        <f t="shared" si="0"/>
        <v>-54.608025464810339</v>
      </c>
      <c r="L12" s="39">
        <f t="shared" si="0"/>
        <v>89.084041006122192</v>
      </c>
      <c r="M12" s="38">
        <f t="shared" si="1"/>
        <v>196.45456589700734</v>
      </c>
      <c r="N12" s="40">
        <f t="shared" si="1"/>
        <v>1213.6234371414032</v>
      </c>
      <c r="O12" s="26"/>
      <c r="P12" s="26"/>
      <c r="Q12" s="26"/>
      <c r="R12" s="26"/>
    </row>
    <row r="13" spans="2:23" x14ac:dyDescent="0.25">
      <c r="B13" s="35" t="s">
        <v>16</v>
      </c>
      <c r="C13" s="36">
        <v>1137.1589999999999</v>
      </c>
      <c r="D13" s="37">
        <v>1286.03</v>
      </c>
      <c r="E13" s="38">
        <v>1287.386</v>
      </c>
      <c r="F13" s="38">
        <v>952.59</v>
      </c>
      <c r="G13" s="36">
        <v>1816.4929999999999</v>
      </c>
      <c r="H13" s="37">
        <v>1446.952</v>
      </c>
      <c r="I13" s="38">
        <v>2157.1170000000002</v>
      </c>
      <c r="J13" s="38">
        <v>210.4</v>
      </c>
      <c r="K13" s="36">
        <f t="shared" si="0"/>
        <v>18.751737551424654</v>
      </c>
      <c r="L13" s="39">
        <f t="shared" si="0"/>
        <v>-85.459089175038287</v>
      </c>
      <c r="M13" s="38">
        <f t="shared" si="1"/>
        <v>89.693525707486856</v>
      </c>
      <c r="N13" s="40">
        <f t="shared" si="1"/>
        <v>-83.639572949309112</v>
      </c>
      <c r="O13" s="26"/>
    </row>
    <row r="14" spans="2:23" x14ac:dyDescent="0.25">
      <c r="B14" s="35" t="s">
        <v>17</v>
      </c>
      <c r="C14" s="36">
        <v>70.795000000000002</v>
      </c>
      <c r="D14" s="37">
        <v>0</v>
      </c>
      <c r="E14" s="38">
        <v>0</v>
      </c>
      <c r="F14" s="38">
        <v>0</v>
      </c>
      <c r="G14" s="36">
        <v>23.3</v>
      </c>
      <c r="H14" s="37">
        <v>0</v>
      </c>
      <c r="I14" s="38">
        <v>0</v>
      </c>
      <c r="J14" s="38">
        <v>0</v>
      </c>
      <c r="K14" s="36" t="s">
        <v>18</v>
      </c>
      <c r="L14" s="39" t="s">
        <v>18</v>
      </c>
      <c r="M14" s="38" t="s">
        <v>18</v>
      </c>
      <c r="N14" s="40" t="s">
        <v>18</v>
      </c>
      <c r="O14" s="26"/>
      <c r="Q14" s="26"/>
      <c r="R14" s="26"/>
    </row>
    <row r="15" spans="2:23" s="27" customFormat="1" x14ac:dyDescent="0.25">
      <c r="B15" s="41" t="s">
        <v>19</v>
      </c>
      <c r="C15" s="42">
        <v>19.638999999999999</v>
      </c>
      <c r="D15" s="43">
        <v>101.655</v>
      </c>
      <c r="E15" s="44">
        <v>470.471</v>
      </c>
      <c r="F15" s="44">
        <v>80.599999999999994</v>
      </c>
      <c r="G15" s="42">
        <v>901.38599999999997</v>
      </c>
      <c r="H15" s="43">
        <v>52.26</v>
      </c>
      <c r="I15" s="44">
        <v>399.80100000000004</v>
      </c>
      <c r="J15" s="45">
        <v>0</v>
      </c>
      <c r="K15" s="42">
        <f t="shared" ref="K15:L28" si="2">+((I15*100/G15)-100)</f>
        <v>-55.64597186998688</v>
      </c>
      <c r="L15" s="46" t="s">
        <v>18</v>
      </c>
      <c r="M15" s="44">
        <f>+((I15*100/C15)-100)</f>
        <v>1935.7502927847654</v>
      </c>
      <c r="N15" s="47" t="s">
        <v>18</v>
      </c>
      <c r="O15" s="26"/>
      <c r="P15" s="34"/>
      <c r="Q15" s="34"/>
      <c r="R15" s="34"/>
      <c r="S15" s="34"/>
      <c r="T15" s="34"/>
    </row>
    <row r="16" spans="2:23" x14ac:dyDescent="0.25">
      <c r="B16" s="48" t="s">
        <v>13</v>
      </c>
      <c r="C16" s="29">
        <v>0</v>
      </c>
      <c r="D16" s="30">
        <v>51.94</v>
      </c>
      <c r="E16" s="31">
        <v>262.67599999999999</v>
      </c>
      <c r="F16" s="31">
        <v>0</v>
      </c>
      <c r="G16" s="29">
        <v>357.714</v>
      </c>
      <c r="H16" s="30">
        <v>0</v>
      </c>
      <c r="I16" s="31">
        <v>179.06</v>
      </c>
      <c r="J16" s="31">
        <v>0</v>
      </c>
      <c r="K16" s="29">
        <f t="shared" si="2"/>
        <v>-49.943250753395169</v>
      </c>
      <c r="L16" s="32" t="s">
        <v>18</v>
      </c>
      <c r="M16" s="31" t="s">
        <v>18</v>
      </c>
      <c r="N16" s="33" t="s">
        <v>18</v>
      </c>
      <c r="O16" s="26"/>
      <c r="Q16" s="26"/>
      <c r="R16" s="26"/>
    </row>
    <row r="17" spans="2:20" x14ac:dyDescent="0.25">
      <c r="B17" s="49" t="s">
        <v>14</v>
      </c>
      <c r="C17" s="50">
        <v>19.638999999999999</v>
      </c>
      <c r="D17" s="51">
        <v>49.715000000000003</v>
      </c>
      <c r="E17" s="52">
        <v>207.79499999999999</v>
      </c>
      <c r="F17" s="52">
        <v>80.599999999999994</v>
      </c>
      <c r="G17" s="50">
        <v>543.67200000000003</v>
      </c>
      <c r="H17" s="51">
        <v>52.26</v>
      </c>
      <c r="I17" s="52">
        <v>220.74100000000001</v>
      </c>
      <c r="J17" s="52">
        <v>0</v>
      </c>
      <c r="K17" s="50">
        <f t="shared" si="2"/>
        <v>-59.398129754705039</v>
      </c>
      <c r="L17" s="53" t="s">
        <v>18</v>
      </c>
      <c r="M17" s="52">
        <f t="shared" ref="M17:N30" si="3">+((I17*100/C17)-100)</f>
        <v>1023.9930750038191</v>
      </c>
      <c r="N17" s="54" t="s">
        <v>18</v>
      </c>
      <c r="O17" s="26"/>
      <c r="Q17" s="26"/>
      <c r="R17" s="26"/>
    </row>
    <row r="18" spans="2:20" s="27" customFormat="1" x14ac:dyDescent="0.25">
      <c r="B18" s="20" t="s">
        <v>20</v>
      </c>
      <c r="C18" s="21">
        <v>2170.855</v>
      </c>
      <c r="D18" s="22">
        <v>4383.0749999999998</v>
      </c>
      <c r="E18" s="23">
        <v>4527.4809999999998</v>
      </c>
      <c r="F18" s="23">
        <v>1561.72</v>
      </c>
      <c r="G18" s="21">
        <v>5152.7860000000001</v>
      </c>
      <c r="H18" s="22">
        <v>1244.9960000000001</v>
      </c>
      <c r="I18" s="23">
        <v>3253.0589999999997</v>
      </c>
      <c r="J18" s="38">
        <v>2746.08</v>
      </c>
      <c r="K18" s="21">
        <f t="shared" si="2"/>
        <v>-36.867958420939672</v>
      </c>
      <c r="L18" s="24">
        <f t="shared" si="2"/>
        <v>120.56938335544851</v>
      </c>
      <c r="M18" s="23">
        <f t="shared" si="3"/>
        <v>49.851510119284768</v>
      </c>
      <c r="N18" s="25">
        <f t="shared" si="3"/>
        <v>-37.348094659571188</v>
      </c>
      <c r="O18" s="26"/>
      <c r="P18" s="34"/>
      <c r="Q18" s="34"/>
      <c r="R18" s="34"/>
      <c r="S18" s="34"/>
      <c r="T18" s="34"/>
    </row>
    <row r="19" spans="2:20" x14ac:dyDescent="0.25">
      <c r="B19" s="48" t="s">
        <v>13</v>
      </c>
      <c r="C19" s="29">
        <v>808.66700000000003</v>
      </c>
      <c r="D19" s="30">
        <v>230.072</v>
      </c>
      <c r="E19" s="31">
        <v>318.27499999999998</v>
      </c>
      <c r="F19" s="31">
        <v>0</v>
      </c>
      <c r="G19" s="29">
        <v>1439.7539999999999</v>
      </c>
      <c r="H19" s="30">
        <v>0</v>
      </c>
      <c r="I19" s="31">
        <v>805.87000000000012</v>
      </c>
      <c r="J19" s="31">
        <v>0</v>
      </c>
      <c r="K19" s="29">
        <f t="shared" si="2"/>
        <v>-44.027243542994135</v>
      </c>
      <c r="L19" s="32" t="s">
        <v>18</v>
      </c>
      <c r="M19" s="31">
        <f t="shared" si="3"/>
        <v>-0.34587784588710235</v>
      </c>
      <c r="N19" s="33" t="s">
        <v>18</v>
      </c>
      <c r="O19" s="26"/>
      <c r="Q19" s="26"/>
      <c r="R19" s="26"/>
    </row>
    <row r="20" spans="2:20" x14ac:dyDescent="0.25">
      <c r="B20" s="35" t="s">
        <v>14</v>
      </c>
      <c r="C20" s="36">
        <v>334.09900000000005</v>
      </c>
      <c r="D20" s="37">
        <v>1145.23</v>
      </c>
      <c r="E20" s="38">
        <v>2613.922</v>
      </c>
      <c r="F20" s="38">
        <v>796</v>
      </c>
      <c r="G20" s="36">
        <v>2472.4290000000001</v>
      </c>
      <c r="H20" s="37">
        <v>935.27599999999995</v>
      </c>
      <c r="I20" s="38">
        <v>1050.7440000000001</v>
      </c>
      <c r="J20" s="38">
        <v>165.1</v>
      </c>
      <c r="K20" s="36">
        <f t="shared" si="2"/>
        <v>-57.501550095068453</v>
      </c>
      <c r="L20" s="39">
        <f t="shared" si="2"/>
        <v>-82.347456793502658</v>
      </c>
      <c r="M20" s="38">
        <f t="shared" si="3"/>
        <v>214.50079168150756</v>
      </c>
      <c r="N20" s="40">
        <f t="shared" si="3"/>
        <v>-85.583681880495618</v>
      </c>
      <c r="O20" s="26"/>
      <c r="Q20" s="26"/>
      <c r="R20" s="26"/>
    </row>
    <row r="21" spans="2:20" x14ac:dyDescent="0.25">
      <c r="B21" s="49" t="s">
        <v>21</v>
      </c>
      <c r="C21" s="50">
        <v>1028.0889999999999</v>
      </c>
      <c r="D21" s="51">
        <v>3007.7730000000001</v>
      </c>
      <c r="E21" s="52">
        <v>1595.2840000000001</v>
      </c>
      <c r="F21" s="52">
        <v>765.72</v>
      </c>
      <c r="G21" s="50">
        <v>1240.6030000000001</v>
      </c>
      <c r="H21" s="51">
        <v>309.72000000000003</v>
      </c>
      <c r="I21" s="52">
        <v>1396.4449999999999</v>
      </c>
      <c r="J21" s="52">
        <v>2580.98</v>
      </c>
      <c r="K21" s="55">
        <f t="shared" si="2"/>
        <v>12.561794546684141</v>
      </c>
      <c r="L21" s="53">
        <f t="shared" si="2"/>
        <v>733.32687588789872</v>
      </c>
      <c r="M21" s="54">
        <f t="shared" si="3"/>
        <v>35.829193776025221</v>
      </c>
      <c r="N21" s="54">
        <f t="shared" si="3"/>
        <v>-14.1896679037946</v>
      </c>
      <c r="O21" s="26"/>
      <c r="Q21" s="26"/>
      <c r="R21" s="26"/>
    </row>
    <row r="22" spans="2:20" x14ac:dyDescent="0.25">
      <c r="B22" s="35" t="s">
        <v>22</v>
      </c>
      <c r="C22" s="36">
        <v>90.997</v>
      </c>
      <c r="D22" s="37">
        <v>1.41</v>
      </c>
      <c r="E22" s="38">
        <v>694.99800000000005</v>
      </c>
      <c r="F22" s="38">
        <v>0</v>
      </c>
      <c r="G22" s="36">
        <v>1517.9960000000001</v>
      </c>
      <c r="H22" s="37">
        <v>0</v>
      </c>
      <c r="I22" s="38">
        <v>1742.5150000000001</v>
      </c>
      <c r="J22" s="38">
        <v>0</v>
      </c>
      <c r="K22" s="56">
        <f t="shared" si="2"/>
        <v>14.790486931454353</v>
      </c>
      <c r="L22" s="39" t="s">
        <v>18</v>
      </c>
      <c r="M22" s="40">
        <f t="shared" si="3"/>
        <v>1814.9147774102444</v>
      </c>
      <c r="N22" s="40" t="s">
        <v>18</v>
      </c>
      <c r="O22" s="26"/>
      <c r="Q22" s="26"/>
      <c r="R22" s="26"/>
    </row>
    <row r="23" spans="2:20" x14ac:dyDescent="0.25">
      <c r="B23" s="35" t="s">
        <v>23</v>
      </c>
      <c r="C23" s="36">
        <v>177.62</v>
      </c>
      <c r="D23" s="37">
        <v>128.46</v>
      </c>
      <c r="E23" s="38">
        <v>211.59299999999999</v>
      </c>
      <c r="F23" s="38">
        <v>34.844000000000001</v>
      </c>
      <c r="G23" s="36">
        <v>176.125</v>
      </c>
      <c r="H23" s="37">
        <v>134.82</v>
      </c>
      <c r="I23" s="38">
        <v>129.959</v>
      </c>
      <c r="J23" s="38">
        <v>102.97199999999999</v>
      </c>
      <c r="K23" s="56">
        <f>+((I23*100/G23)-100)</f>
        <v>-26.212065294535137</v>
      </c>
      <c r="L23" s="39">
        <f t="shared" si="2"/>
        <v>-23.62260792167335</v>
      </c>
      <c r="M23" s="40">
        <f t="shared" si="3"/>
        <v>-26.833126900123858</v>
      </c>
      <c r="N23" s="40">
        <f t="shared" si="3"/>
        <v>-19.841195702942571</v>
      </c>
      <c r="O23" s="26"/>
      <c r="Q23" s="26"/>
      <c r="R23" s="26"/>
    </row>
    <row r="24" spans="2:20" x14ac:dyDescent="0.25">
      <c r="B24" s="35" t="s">
        <v>24</v>
      </c>
      <c r="C24" s="36">
        <v>399.41800000000001</v>
      </c>
      <c r="D24" s="37">
        <v>216.50200000000001</v>
      </c>
      <c r="E24" s="38">
        <v>1090.69</v>
      </c>
      <c r="F24" s="38">
        <v>676.7</v>
      </c>
      <c r="G24" s="36">
        <v>1104.402</v>
      </c>
      <c r="H24" s="37">
        <v>1021.601</v>
      </c>
      <c r="I24" s="38">
        <v>804.96799999999996</v>
      </c>
      <c r="J24" s="38">
        <v>461.24799999999999</v>
      </c>
      <c r="K24" s="56">
        <f t="shared" si="2"/>
        <v>-27.112772341955193</v>
      </c>
      <c r="L24" s="39">
        <f t="shared" si="2"/>
        <v>-54.85047489186092</v>
      </c>
      <c r="M24" s="40">
        <f t="shared" si="3"/>
        <v>101.53523376512825</v>
      </c>
      <c r="N24" s="40">
        <f t="shared" si="3"/>
        <v>113.04560696898872</v>
      </c>
      <c r="O24" s="26"/>
      <c r="Q24" s="26"/>
      <c r="R24" s="26"/>
    </row>
    <row r="25" spans="2:20" x14ac:dyDescent="0.25">
      <c r="B25" s="35" t="s">
        <v>25</v>
      </c>
      <c r="C25" s="36">
        <v>894.79600000000005</v>
      </c>
      <c r="D25" s="37">
        <v>768.44200000000001</v>
      </c>
      <c r="E25" s="38">
        <v>493.39100000000002</v>
      </c>
      <c r="F25" s="38">
        <v>349.8</v>
      </c>
      <c r="G25" s="36">
        <v>488.99</v>
      </c>
      <c r="H25" s="37">
        <v>398.7</v>
      </c>
      <c r="I25" s="38">
        <v>806.15300000000002</v>
      </c>
      <c r="J25" s="38">
        <v>291.18099999999998</v>
      </c>
      <c r="K25" s="56">
        <f t="shared" si="2"/>
        <v>64.860835599910018</v>
      </c>
      <c r="L25" s="39">
        <f t="shared" si="2"/>
        <v>-26.967394030599451</v>
      </c>
      <c r="M25" s="40">
        <f t="shared" si="3"/>
        <v>-9.9065038288056684</v>
      </c>
      <c r="N25" s="40">
        <f t="shared" si="3"/>
        <v>-62.107615148573352</v>
      </c>
      <c r="O25" s="26"/>
      <c r="Q25" s="26"/>
      <c r="R25" s="26"/>
    </row>
    <row r="26" spans="2:20" x14ac:dyDescent="0.25">
      <c r="B26" s="48" t="s">
        <v>26</v>
      </c>
      <c r="C26" s="29">
        <v>308.89</v>
      </c>
      <c r="D26" s="30">
        <v>0</v>
      </c>
      <c r="E26" s="31">
        <v>640.17999999999995</v>
      </c>
      <c r="F26" s="31">
        <v>2970.3040000000001</v>
      </c>
      <c r="G26" s="29">
        <v>181.44</v>
      </c>
      <c r="H26" s="30">
        <v>28.38</v>
      </c>
      <c r="I26" s="31">
        <v>980.57100000000003</v>
      </c>
      <c r="J26" s="31">
        <v>131.84</v>
      </c>
      <c r="K26" s="57">
        <f t="shared" si="2"/>
        <v>440.43816137566137</v>
      </c>
      <c r="L26" s="32">
        <f t="shared" si="2"/>
        <v>364.55250176180408</v>
      </c>
      <c r="M26" s="33">
        <f t="shared" si="3"/>
        <v>217.449901259348</v>
      </c>
      <c r="N26" s="33" t="s">
        <v>18</v>
      </c>
      <c r="O26" s="26"/>
      <c r="Q26" s="26"/>
      <c r="R26" s="26"/>
    </row>
    <row r="27" spans="2:20" x14ac:dyDescent="0.25">
      <c r="B27" s="35" t="s">
        <v>27</v>
      </c>
      <c r="C27" s="36">
        <v>1397.4559999999999</v>
      </c>
      <c r="D27" s="37">
        <v>0</v>
      </c>
      <c r="E27" s="38">
        <v>1693.107</v>
      </c>
      <c r="F27" s="38">
        <v>820.23400000000004</v>
      </c>
      <c r="G27" s="36">
        <v>1408.0630000000001</v>
      </c>
      <c r="H27" s="37">
        <v>0</v>
      </c>
      <c r="I27" s="38">
        <v>1828.32</v>
      </c>
      <c r="J27" s="38">
        <v>52.22</v>
      </c>
      <c r="K27" s="56">
        <f t="shared" si="2"/>
        <v>29.846462835824809</v>
      </c>
      <c r="L27" s="39" t="s">
        <v>18</v>
      </c>
      <c r="M27" s="40">
        <f t="shared" si="3"/>
        <v>30.832026196173615</v>
      </c>
      <c r="N27" s="40" t="s">
        <v>18</v>
      </c>
      <c r="O27" s="26"/>
      <c r="Q27" s="26"/>
      <c r="R27" s="26"/>
    </row>
    <row r="28" spans="2:20" x14ac:dyDescent="0.25">
      <c r="B28" s="35" t="s">
        <v>28</v>
      </c>
      <c r="C28" s="36">
        <v>6066.4880000000003</v>
      </c>
      <c r="D28" s="37">
        <v>5432.7269999999999</v>
      </c>
      <c r="E28" s="38">
        <v>2818.0680000000002</v>
      </c>
      <c r="F28" s="38">
        <v>5142.9799999999996</v>
      </c>
      <c r="G28" s="36">
        <v>3114.4360000000001</v>
      </c>
      <c r="H28" s="37">
        <v>4146.9399999999996</v>
      </c>
      <c r="I28" s="38">
        <v>1055.0050000000001</v>
      </c>
      <c r="J28" s="38">
        <v>1133.45</v>
      </c>
      <c r="K28" s="56">
        <f t="shared" si="2"/>
        <v>-66.125327346588591</v>
      </c>
      <c r="L28" s="39">
        <f t="shared" si="2"/>
        <v>-72.667798424862667</v>
      </c>
      <c r="M28" s="40">
        <f t="shared" si="3"/>
        <v>-82.609295526505619</v>
      </c>
      <c r="N28" s="40">
        <f t="shared" si="3"/>
        <v>-79.136628805386323</v>
      </c>
      <c r="O28" s="26"/>
      <c r="Q28" s="26"/>
      <c r="R28" s="26"/>
    </row>
    <row r="29" spans="2:20" x14ac:dyDescent="0.25">
      <c r="B29" s="35" t="s">
        <v>29</v>
      </c>
      <c r="C29" s="36">
        <v>3.24</v>
      </c>
      <c r="D29" s="37">
        <v>0</v>
      </c>
      <c r="E29" s="38">
        <v>0</v>
      </c>
      <c r="F29" s="38">
        <v>0</v>
      </c>
      <c r="G29" s="36">
        <v>0</v>
      </c>
      <c r="H29" s="37">
        <v>0</v>
      </c>
      <c r="I29" s="38">
        <v>0</v>
      </c>
      <c r="J29" s="38">
        <v>10</v>
      </c>
      <c r="K29" s="56" t="s">
        <v>18</v>
      </c>
      <c r="L29" s="39" t="s">
        <v>18</v>
      </c>
      <c r="M29" s="40" t="s">
        <v>18</v>
      </c>
      <c r="N29" s="40" t="s">
        <v>18</v>
      </c>
      <c r="O29" s="26"/>
      <c r="Q29" s="26"/>
      <c r="R29" s="26"/>
    </row>
    <row r="30" spans="2:20" x14ac:dyDescent="0.25">
      <c r="B30" s="58" t="s">
        <v>30</v>
      </c>
      <c r="C30" s="59">
        <v>46547.567000000003</v>
      </c>
      <c r="D30" s="60">
        <v>32393.466</v>
      </c>
      <c r="E30" s="60">
        <v>67764.296000000002</v>
      </c>
      <c r="F30" s="60">
        <v>24310.491000000002</v>
      </c>
      <c r="G30" s="60">
        <v>74809.77</v>
      </c>
      <c r="H30" s="60">
        <v>28646.550999999999</v>
      </c>
      <c r="I30" s="60">
        <v>48432.417000000001</v>
      </c>
      <c r="J30" s="60">
        <v>13035.903</v>
      </c>
      <c r="K30" s="60">
        <f>+((I30*100/G30)-100)</f>
        <v>-35.25923552498557</v>
      </c>
      <c r="L30" s="60">
        <f>+((J30*100/H30)-100)</f>
        <v>-54.493987775352082</v>
      </c>
      <c r="M30" s="60">
        <f>+((I30*100/C30)-100)</f>
        <v>4.049298645405031</v>
      </c>
      <c r="N30" s="61">
        <f>+((J30*100/D30)-100)</f>
        <v>-59.757615934028173</v>
      </c>
    </row>
    <row r="31" spans="2:20" x14ac:dyDescent="0.25">
      <c r="B31" s="20"/>
      <c r="C31" s="23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2:20" x14ac:dyDescent="0.25">
      <c r="B32" s="63" t="s">
        <v>31</v>
      </c>
      <c r="C32" s="64"/>
      <c r="D32" s="64"/>
      <c r="E32" s="64"/>
      <c r="F32" s="64"/>
      <c r="G32" s="64"/>
      <c r="H32" s="64"/>
      <c r="I32" s="64"/>
      <c r="J32" s="64"/>
      <c r="K32" s="63"/>
      <c r="L32" s="63"/>
      <c r="M32" s="63"/>
      <c r="N32" s="63"/>
    </row>
    <row r="33" spans="2:14" ht="15" customHeight="1" x14ac:dyDescent="0.25">
      <c r="B33" s="65" t="s">
        <v>32</v>
      </c>
      <c r="C33" s="65"/>
      <c r="D33" s="65"/>
      <c r="E33" s="65"/>
      <c r="F33" s="65"/>
      <c r="G33" s="66"/>
      <c r="H33" s="66"/>
      <c r="I33" s="66"/>
      <c r="J33" s="66"/>
      <c r="L33" s="26"/>
      <c r="M33" s="26"/>
      <c r="N33" s="26"/>
    </row>
    <row r="34" spans="2:14" x14ac:dyDescent="0.25">
      <c r="B34" s="65" t="s">
        <v>33</v>
      </c>
      <c r="C34" s="65"/>
      <c r="D34" s="65"/>
      <c r="E34" s="65"/>
      <c r="F34" s="65"/>
      <c r="G34" s="67"/>
      <c r="K34" s="68"/>
      <c r="L34" s="26"/>
      <c r="M34" s="26"/>
      <c r="N34" s="26"/>
    </row>
    <row r="35" spans="2:14" ht="15" customHeight="1" x14ac:dyDescent="0.25">
      <c r="B35" s="69" t="s">
        <v>34</v>
      </c>
      <c r="C35" s="69"/>
      <c r="D35" s="69"/>
      <c r="E35" s="69"/>
      <c r="F35" s="69"/>
      <c r="G35" s="69"/>
      <c r="H35" s="69"/>
      <c r="I35" s="69"/>
      <c r="J35" s="69"/>
      <c r="K35" s="69"/>
      <c r="M35" s="63"/>
      <c r="N35" s="63"/>
    </row>
    <row r="36" spans="2:14" x14ac:dyDescent="0.25">
      <c r="C36" s="26"/>
      <c r="D36" s="26"/>
    </row>
    <row r="37" spans="2:14" x14ac:dyDescent="0.25">
      <c r="K37" s="68"/>
      <c r="L37" s="70" t="s">
        <v>35</v>
      </c>
      <c r="M37" s="70"/>
      <c r="N37" s="70"/>
    </row>
  </sheetData>
  <mergeCells count="25">
    <mergeCell ref="L6:L7"/>
    <mergeCell ref="M6:M7"/>
    <mergeCell ref="N6:N7"/>
    <mergeCell ref="B35:K35"/>
    <mergeCell ref="L37:N37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47_49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2024-12-11T12:07:28Z</dcterms:created>
  <dcterms:modified xsi:type="dcterms:W3CDTF">2024-12-11T12:08:51Z</dcterms:modified>
</cp:coreProperties>
</file>