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4\Grudai\"/>
    </mc:Choice>
  </mc:AlternateContent>
  <xr:revisionPtr revIDLastSave="0" documentId="13_ncr:1_{882B190A-BB8C-4981-96C8-B090052A8341}" xr6:coauthVersionLast="47" xr6:coauthVersionMax="47" xr10:uidLastSave="{00000000-0000-0000-0000-000000000000}"/>
  <bookViews>
    <workbookView xWindow="-120" yWindow="-120" windowWidth="29040" windowHeight="17640" xr2:uid="{FDED97F7-9444-4E33-855C-18A113853D0B}"/>
  </bookViews>
  <sheets>
    <sheet name="46_4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1" l="1"/>
  <c r="M29" i="1"/>
  <c r="L29" i="1"/>
  <c r="K29" i="1"/>
  <c r="N28" i="1"/>
  <c r="M28" i="1"/>
  <c r="L28" i="1"/>
  <c r="K28" i="1"/>
  <c r="M27" i="1"/>
  <c r="K27" i="1"/>
  <c r="N26" i="1"/>
  <c r="M26" i="1"/>
  <c r="L26" i="1"/>
  <c r="K26" i="1"/>
  <c r="N25" i="1"/>
  <c r="M25" i="1"/>
  <c r="L25" i="1"/>
  <c r="K25" i="1"/>
  <c r="N24" i="1"/>
  <c r="M24" i="1"/>
  <c r="L24" i="1"/>
  <c r="K24" i="1"/>
  <c r="N23" i="1"/>
  <c r="M23" i="1"/>
  <c r="L23" i="1"/>
  <c r="K23" i="1"/>
  <c r="M22" i="1"/>
  <c r="K22" i="1"/>
  <c r="N21" i="1"/>
  <c r="M21" i="1"/>
  <c r="L21" i="1"/>
  <c r="K21" i="1"/>
  <c r="N20" i="1"/>
  <c r="M20" i="1"/>
  <c r="K20" i="1"/>
  <c r="M19" i="1"/>
  <c r="K19" i="1"/>
  <c r="N18" i="1"/>
  <c r="M18" i="1"/>
  <c r="L18" i="1"/>
  <c r="K18" i="1"/>
  <c r="N17" i="1"/>
  <c r="M17" i="1"/>
  <c r="L17" i="1"/>
  <c r="K17" i="1"/>
  <c r="M16" i="1"/>
  <c r="K16" i="1"/>
  <c r="N15" i="1"/>
  <c r="M15" i="1"/>
  <c r="L15" i="1"/>
  <c r="K15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<sst xmlns="http://schemas.openxmlformats.org/spreadsheetml/2006/main" count="61" uniqueCount="35">
  <si>
    <t xml:space="preserve">Grūdų  ir aliejinių augalų sėklų  supirkimo kiekių suvestinė ataskaita (2024 m. 46–48 sav.) pagal GS-1*, t </t>
  </si>
  <si>
    <t xml:space="preserve">                      Data
Grūdai</t>
  </si>
  <si>
    <t>Pokytis, %</t>
  </si>
  <si>
    <t>48 sav.  (11 27 – 12 03)</t>
  </si>
  <si>
    <t>46  sav.  (11 11 – 17)</t>
  </si>
  <si>
    <t>47  sav.  (11 18 – 24)</t>
  </si>
  <si>
    <t>48  sav.  (11 25 – 12 01)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</si>
  <si>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</si>
  <si>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</si>
  <si>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</si>
  <si>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</si>
  <si>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</si>
  <si>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</si>
  <si>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</si>
  <si>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</si>
  <si>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</si>
  <si>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 xml:space="preserve">   IV klasės</t>
  </si>
  <si>
    <t xml:space="preserve">   spelta</t>
  </si>
  <si>
    <t>-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</si>
  <si>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</si>
  <si>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</si>
  <si>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</si>
  <si>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</si>
  <si>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</si>
  <si>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</si>
  <si>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</si>
  <si>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</si>
  <si>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</si>
  <si>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</si>
  <si>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</si>
  <si>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preliminarūs duomenys</t>
  </si>
  <si>
    <t>** lyginant 2024 m. 48 savaitę su 47 savaite</t>
  </si>
  <si>
    <t>*** lyginant 2024 m. 48 savaitę su 2023 m. 48 savaite</t>
  </si>
  <si>
    <t>Pastaba: grūdų bei aliejinių augalų sėklų 46 ir 47 savaičių supirkimo kiekiai patikslinti 2024-12-05</t>
  </si>
  <si>
    <t>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</si>
</sst>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 diagonalDown="1">
      <left/>
      <right/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11" xfId="0" applyNumberFormat="1" applyFont="1" applyFill="1" applyBorder="1" applyAlignment="1">
      <alignment horizontal="center" vertical="top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left" vertical="center"/>
    </xf>
    <xf numFmtId="4" fontId="5" fillId="0" borderId="17" xfId="0" applyNumberFormat="1" applyFont="1" applyBorder="1" applyAlignment="1">
      <alignment horizontal="right" vertical="center"/>
    </xf>
    <xf numFmtId="4" fontId="5" fillId="0" borderId="18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0" fillId="0" borderId="0" xfId="0" applyNumberFormat="1"/>
    <xf numFmtId="0" fontId="1" fillId="0" borderId="0" xfId="0" applyFont="1"/>
    <xf numFmtId="4" fontId="7" fillId="0" borderId="19" xfId="0" applyNumberFormat="1" applyFont="1" applyBorder="1" applyAlignment="1">
      <alignment horizontal="left" vertical="center"/>
    </xf>
    <xf numFmtId="4" fontId="8" fillId="0" borderId="20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4" fontId="8" fillId="0" borderId="19" xfId="0" applyNumberFormat="1" applyFont="1" applyBorder="1" applyAlignment="1">
      <alignment horizontal="right" vertical="center"/>
    </xf>
    <xf numFmtId="4" fontId="9" fillId="0" borderId="21" xfId="0" applyNumberFormat="1" applyFont="1" applyBorder="1" applyAlignment="1">
      <alignment horizontal="right" vertical="center"/>
    </xf>
    <xf numFmtId="4" fontId="9" fillId="0" borderId="19" xfId="0" applyNumberFormat="1" applyFont="1" applyBorder="1" applyAlignment="1">
      <alignment horizontal="right" vertical="center"/>
    </xf>
    <xf numFmtId="4" fontId="1" fillId="0" borderId="0" xfId="0" applyNumberFormat="1" applyFont="1"/>
    <xf numFmtId="4" fontId="3" fillId="0" borderId="0" xfId="0" applyNumberFormat="1" applyFont="1" applyAlignment="1">
      <alignment horizontal="left" vertical="center"/>
    </xf>
    <xf numFmtId="4" fontId="8" fillId="0" borderId="17" xfId="0" applyNumberFormat="1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4" fillId="0" borderId="22" xfId="0" applyNumberFormat="1" applyFont="1" applyBorder="1" applyAlignment="1">
      <alignment horizontal="left" vertical="center"/>
    </xf>
    <xf numFmtId="4" fontId="5" fillId="0" borderId="23" xfId="0" applyNumberFormat="1" applyFont="1" applyBorder="1" applyAlignment="1">
      <alignment horizontal="right" vertical="center"/>
    </xf>
    <xf numFmtId="4" fontId="5" fillId="0" borderId="24" xfId="0" applyNumberFormat="1" applyFont="1" applyBorder="1" applyAlignment="1">
      <alignment horizontal="right" vertical="center"/>
    </xf>
    <xf numFmtId="4" fontId="5" fillId="0" borderId="22" xfId="0" applyNumberFormat="1" applyFont="1" applyBorder="1" applyAlignment="1">
      <alignment horizontal="right" vertical="center"/>
    </xf>
    <xf numFmtId="4" fontId="8" fillId="0" borderId="22" xfId="0" applyNumberFormat="1" applyFont="1" applyBorder="1" applyAlignment="1">
      <alignment horizontal="right" vertical="center"/>
    </xf>
    <xf numFmtId="4" fontId="6" fillId="0" borderId="24" xfId="0" applyNumberFormat="1" applyFont="1" applyBorder="1" applyAlignment="1">
      <alignment horizontal="right" vertical="center"/>
    </xf>
    <xf numFmtId="4" fontId="6" fillId="0" borderId="22" xfId="0" applyNumberFormat="1" applyFont="1" applyBorder="1" applyAlignment="1">
      <alignment horizontal="right" vertical="center"/>
    </xf>
    <xf numFmtId="4" fontId="3" fillId="0" borderId="19" xfId="0" applyNumberFormat="1" applyFont="1" applyBorder="1" applyAlignment="1">
      <alignment horizontal="left" vertical="center"/>
    </xf>
    <xf numFmtId="4" fontId="3" fillId="0" borderId="25" xfId="0" applyNumberFormat="1" applyFont="1" applyBorder="1" applyAlignment="1">
      <alignment horizontal="left" vertical="center"/>
    </xf>
    <xf numFmtId="4" fontId="8" fillId="0" borderId="26" xfId="0" applyNumberFormat="1" applyFont="1" applyBorder="1" applyAlignment="1">
      <alignment horizontal="right" vertical="center"/>
    </xf>
    <xf numFmtId="4" fontId="8" fillId="0" borderId="27" xfId="0" applyNumberFormat="1" applyFont="1" applyBorder="1" applyAlignment="1">
      <alignment horizontal="right" vertical="center"/>
    </xf>
    <xf numFmtId="4" fontId="8" fillId="0" borderId="25" xfId="0" applyNumberFormat="1" applyFont="1" applyBorder="1" applyAlignment="1">
      <alignment horizontal="right" vertical="center"/>
    </xf>
    <xf numFmtId="4" fontId="9" fillId="0" borderId="27" xfId="0" applyNumberFormat="1" applyFont="1" applyBorder="1" applyAlignment="1">
      <alignment horizontal="right" vertical="center"/>
    </xf>
    <xf numFmtId="4" fontId="9" fillId="0" borderId="25" xfId="0" applyNumberFormat="1" applyFont="1" applyBorder="1" applyAlignment="1">
      <alignment horizontal="right" vertical="center"/>
    </xf>
    <xf numFmtId="4" fontId="9" fillId="0" borderId="26" xfId="0" applyNumberFormat="1" applyFont="1" applyBorder="1" applyAlignment="1">
      <alignment horizontal="right" vertical="center"/>
    </xf>
    <xf numFmtId="4" fontId="9" fillId="0" borderId="17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4" fontId="4" fillId="3" borderId="28" xfId="0" applyNumberFormat="1" applyFont="1" applyFill="1" applyBorder="1" applyAlignment="1">
      <alignment horizontal="left" vertical="center"/>
    </xf>
    <xf numFmtId="4" fontId="5" fillId="3" borderId="28" xfId="0" applyNumberFormat="1" applyFont="1" applyFill="1" applyBorder="1" applyAlignment="1">
      <alignment horizontal="right" vertical="center"/>
    </xf>
    <xf numFmtId="4" fontId="10" fillId="3" borderId="15" xfId="0" applyNumberFormat="1" applyFont="1" applyFill="1" applyBorder="1" applyAlignment="1">
      <alignment horizontal="right" vertical="center"/>
    </xf>
    <xf numFmtId="4" fontId="10" fillId="3" borderId="0" xfId="0" applyNumberFormat="1" applyFont="1" applyFill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B82B61DA-5CDE-4108-BF21-25DE8E54B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FE5C092D-E275-4785-AE1C-CDBE29DC9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6C8A96E2-6AA3-4DD5-97AF-8E4331E3C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BDDA9538-52AE-4CF3-832B-BA1D5965B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62A1DF25-1B51-48B9-B3CB-D722C9847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2646F468-DA9A-4AA7-9F02-B4CB09E6E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2B594A8A-756F-4DAF-BCA3-707D27108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247BBB7F-B085-43A1-A68D-B07D8CAC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E715DF82-6802-49D6-9733-8B18619C8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E6FFC8A1-0781-410F-BFE2-253FF46C8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D33EC830-6C3E-4739-8D19-47F2A89C4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CB6187D3-6BC9-4DAB-AFD8-9D8507512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B785339C-535C-4E62-A7E3-3E7D28BBA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D77DC7A5-8F52-4DFB-B89C-FAB5D85B5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379F42B8-718F-402C-9A54-45E7E4AC1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70796990-D6B0-4F76-938E-5F75BD6D1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D6F06996-A14C-4140-9B5E-2BE109662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48C4A739-FD5B-425D-B85A-6E78961F8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7ADABFB2-1F20-4050-BAC1-94FA7EED5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18BEFEB6-695C-434D-8BBF-8F264ECC1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7058164B-350C-449C-A0E6-085F91F93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F191A58A-C43E-4D72-819E-ABA8DD846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E229C471-75F8-4081-9598-D9E72CEC4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0F71E3BA-F697-4B1C-AABA-5494D0B77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DE03C9ED-E51D-4739-842A-11662ADA2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2D84BFBE-1BE7-4313-A2B1-8A3E0A972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757C6C2C-2F27-4E62-82E9-2FBAE6125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31AC9CFB-6FD8-452B-943F-9A178C79C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B2211D81-3F58-47EF-A4C3-978236900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B53861BB-F06F-4CEE-8E94-704122B73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807E8A67-895A-45D6-8DCB-2585851AA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BC51FA4F-8BD0-41F4-8394-47276C8D4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5BD15A22-0B08-4838-9BE4-47217A5E7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B331021D-2BA0-429B-A195-38F4842EC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D1E8C27A-D8A4-4332-8E0A-2D95F1685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C320B150-F13C-46BE-AAE0-784FAD26F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0F67ADB7-5A01-420A-85E9-052178477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BBD2A687-8D19-4F28-B591-FD3EAF394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713AF7B6-9F3D-4970-85DA-534897E76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399D44E6-ACCC-469A-B2DB-1D7F22CE1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86F6A637-A462-4796-984F-DF9337316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7A176161-C352-449E-8759-33C18A24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ACB78B11-86F4-41A8-A047-2CC634D89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56AA6E6B-083B-435D-843B-BCD5B5A05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AC6F017B-BE19-4DA9-A8A7-D719DD8CA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178A69A9-CC14-4CAF-AF5D-5A9FC91F6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3CCB1240-3E37-4004-8112-6A74AE556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80BEBC7F-AAAB-40C4-B1C1-90CE7FE2D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4DBC64A6-E786-4CD3-9B9C-5200A363F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227C6FAC-210B-48B1-A0E0-93C2A1891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F508B3CE-2A22-4A4A-B620-4EEF87BAB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FF05C64F-94EC-49B0-8183-C80142D56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142456C9-040C-4188-B52F-1BE25CEFA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54" descr="https://is.vic.lt/ris/space.png">
          <a:extLst>
            <a:ext uri="{FF2B5EF4-FFF2-40B4-BE49-F238E27FC236}">
              <a16:creationId xmlns:a16="http://schemas.microsoft.com/office/drawing/2014/main" id="{CD0D2AFC-880F-477B-9FE4-CE4FB4A14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CEFFBACF-2772-49D3-A54C-1204FB6A9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1E9858A5-2EF2-4CEB-95CA-71C6CF76A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415D7E5A-FE7A-405B-AD0F-46D4453E9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A962F1CB-43B8-4AE5-858B-ECD59A78A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4B0CD9E0-59C7-4DCE-BD4D-A7EA5476B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DCEAD7B0-89A7-4C03-AD04-8BF0A91BB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61" descr="https://is.vic.lt/ris/space.png">
          <a:extLst>
            <a:ext uri="{FF2B5EF4-FFF2-40B4-BE49-F238E27FC236}">
              <a16:creationId xmlns:a16="http://schemas.microsoft.com/office/drawing/2014/main" id="{31A414D2-BEB4-47CB-879A-B5A21EC91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330D8FBE-651E-4006-9EB2-4609856B9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3F66FDB7-ABE8-4D18-97D2-72C5BF1F6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425E0CF3-4BBA-485D-AD6E-96AE82C36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BD11E143-143E-4D42-AF46-67B4343E6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F053B3A5-EBD7-4747-B9E7-880C5E544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FB0B4517-8F3E-46AD-BC7D-5C448A638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68" descr="https://is.vic.lt/ris/space.png">
          <a:extLst>
            <a:ext uri="{FF2B5EF4-FFF2-40B4-BE49-F238E27FC236}">
              <a16:creationId xmlns:a16="http://schemas.microsoft.com/office/drawing/2014/main" id="{A55F0D0C-93DE-4571-9872-6BA9A3ECC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AE489FF0-85B5-4C55-93F8-67BE54C32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433CBF4F-AD09-4575-8FDA-AA52246DF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863BA063-2844-4F92-946D-DE65EB30B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CEB2B90B-0B31-4866-A3D8-A7166616E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65AB10E0-1824-46B9-A0ED-AEAC24FDA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3679AE9E-AD4A-4DE2-956A-67F29931B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6" name="Picture 75" descr="https://is.vic.lt/ris/space.png">
          <a:extLst>
            <a:ext uri="{FF2B5EF4-FFF2-40B4-BE49-F238E27FC236}">
              <a16:creationId xmlns:a16="http://schemas.microsoft.com/office/drawing/2014/main" id="{A6CC4EC7-481F-490D-AA92-9699B50A7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EDEDA386-6060-48F2-92C6-B790FFFE8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581D7FDF-ACC3-429C-BB26-1D71F19A9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B7BF11CB-0267-4D56-841D-D30BE64D5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6EDC7ADD-7139-4662-A03E-A019C8AC4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79772078-E975-4FC4-A578-BF075F0E2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B147BE83-FA8C-49E2-9990-CB9AEFCC0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82" descr="https://is.vic.lt/ris/space.png">
          <a:extLst>
            <a:ext uri="{FF2B5EF4-FFF2-40B4-BE49-F238E27FC236}">
              <a16:creationId xmlns:a16="http://schemas.microsoft.com/office/drawing/2014/main" id="{5948F85D-A9E2-409D-B949-8A2ABD892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F23314B1-BF94-4B73-9992-DAF1D401C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99CA61C2-4FD7-4455-BDFB-122A03B36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5FFBA30C-3681-42E1-BF04-782D39A57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B32E60BC-A552-4FAA-980F-B71D668DA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1B8E3852-84C7-45D4-AE7F-3EC1B316E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BFFA1B18-FB0D-4579-98F1-83A008438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89" descr="https://is.vic.lt/ris/space.png">
          <a:extLst>
            <a:ext uri="{FF2B5EF4-FFF2-40B4-BE49-F238E27FC236}">
              <a16:creationId xmlns:a16="http://schemas.microsoft.com/office/drawing/2014/main" id="{A1E6A3BC-75A4-4318-81F9-104AB3312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D1D89A66-3010-4DDC-93FC-688F62722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BB1B43DA-71DE-46F0-8F6A-9F06EC22C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96442F3A-D0F3-41C7-8AF1-4E9E02CF2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E8C69624-C89E-44B6-8A9C-15C00BBCB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4150BBAF-2145-4631-8495-A9E15EFAB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A2863C1B-4286-43F3-9A08-F800D4821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96" descr="https://is.vic.lt/ris/space.png">
          <a:extLst>
            <a:ext uri="{FF2B5EF4-FFF2-40B4-BE49-F238E27FC236}">
              <a16:creationId xmlns:a16="http://schemas.microsoft.com/office/drawing/2014/main" id="{D04E7802-6CB1-403A-A800-DF481FD42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43A916B4-DA15-417B-94CE-71CDBDB4C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8AE1BC36-9B5C-4045-AD06-5A98EF534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" name="Picture 2" descr="https://is.vic.lt/ris/space.png">
          <a:extLst>
            <a:ext uri="{FF2B5EF4-FFF2-40B4-BE49-F238E27FC236}">
              <a16:creationId xmlns:a16="http://schemas.microsoft.com/office/drawing/2014/main" id="{F4B98CDD-A0CE-4CEF-9511-C4ABEE0CF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17100DD1-4A10-400E-B349-E9859E5C4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2" name="Picture 2" descr="https://is.vic.lt/ris/space.png">
          <a:extLst>
            <a:ext uri="{FF2B5EF4-FFF2-40B4-BE49-F238E27FC236}">
              <a16:creationId xmlns:a16="http://schemas.microsoft.com/office/drawing/2014/main" id="{3BFC2097-2AEF-4AC4-B668-20A89A77C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DC75F336-A5B8-490B-98C8-3D08051EB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4" name="Picture 103" descr="https://is.vic.lt/ris/space.png">
          <a:extLst>
            <a:ext uri="{FF2B5EF4-FFF2-40B4-BE49-F238E27FC236}">
              <a16:creationId xmlns:a16="http://schemas.microsoft.com/office/drawing/2014/main" id="{0D7D42BB-9306-4C77-AD28-46589571C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7044A2ED-2BA0-427D-8C3E-44B0461FF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5ED1F508-8150-4E85-881A-50A30C203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6ADA391A-E7F3-430C-8C7E-2C95DEF32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69527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56D81118-707E-4E08-96D9-5AE814926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0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8B3803DD-C98C-4703-A9EF-0A2B226C1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A551B1B7-7EB7-4A9A-BBDD-022D8ABD3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" name="Picture 110" descr="https://is.vic.lt/ris/space.png">
          <a:extLst>
            <a:ext uri="{FF2B5EF4-FFF2-40B4-BE49-F238E27FC236}">
              <a16:creationId xmlns:a16="http://schemas.microsoft.com/office/drawing/2014/main" id="{BD47EA03-1048-493A-AAA3-6D35C1767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" name="Picture 2" descr="https://is.vic.lt/ris/space.png">
          <a:extLst>
            <a:ext uri="{FF2B5EF4-FFF2-40B4-BE49-F238E27FC236}">
              <a16:creationId xmlns:a16="http://schemas.microsoft.com/office/drawing/2014/main" id="{54658A03-41FB-4FE7-B9EA-A99D4B5BC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F3B702F4-0FD6-42D8-B9F6-0181A7CDA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B4B48D21-371D-45D5-BFD8-587168C07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7F5BBCC4-F9C3-49AA-B23E-30609D357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81F5ACD7-2F3C-40AD-B59A-D2356BA08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807A2FF3-C9FC-4A98-93C8-3937DD186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" name="Picture 117" descr="https://is.vic.lt/ris/space.png">
          <a:extLst>
            <a:ext uri="{FF2B5EF4-FFF2-40B4-BE49-F238E27FC236}">
              <a16:creationId xmlns:a16="http://schemas.microsoft.com/office/drawing/2014/main" id="{6FE36363-58E7-40DE-93D7-7468A2017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41DD2B5A-C824-4CCC-98C4-D297C4F5D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D4494FF2-63FD-43F8-A395-FAE8258F0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C3408B63-5809-4C98-B63E-255B3950E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E7320A60-855F-4A5A-9EF3-F6B4DDEEF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87C84C69-D967-4F70-A3D5-083A372D8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C4616AB9-E88A-460A-A809-1E460BE26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5" name="Picture 124" descr="https://is.vic.lt/ris/space.png">
          <a:extLst>
            <a:ext uri="{FF2B5EF4-FFF2-40B4-BE49-F238E27FC236}">
              <a16:creationId xmlns:a16="http://schemas.microsoft.com/office/drawing/2014/main" id="{8FB5EB00-075A-4271-B3D8-4A5EFE121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89909A5D-E4A4-4E16-B375-E2F47B4EF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C83261AF-F561-4793-9DB3-68FEF7104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6C797798-056B-42B1-9CFD-02BBAA5C1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D3B3E961-A0BB-4335-A37C-4B6B7428E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C3E5B553-6720-42F1-945A-ABDF9483B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2A7EF5E7-751A-4B38-A008-ADE459FFA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2" name="Picture 131" descr="https://is.vic.lt/ris/space.png">
          <a:extLst>
            <a:ext uri="{FF2B5EF4-FFF2-40B4-BE49-F238E27FC236}">
              <a16:creationId xmlns:a16="http://schemas.microsoft.com/office/drawing/2014/main" id="{5A0D29A0-89E4-41C7-9DE1-387DD8B8B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4752E6C5-F5E8-4EA3-BBFC-12F82176A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BD2A174C-D32E-4494-9206-07C47C146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EAEE1ACD-4911-4C87-BADC-FF974BD92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BFFA6B9E-86F9-4D1E-A51A-89113BFF3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D18176E9-39DD-4BB3-8F10-2E3D5E49A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23A2240E-5E17-4DCB-8194-45E26A39E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9" name="Picture 138" descr="https://is.vic.lt/ris/space.png">
          <a:extLst>
            <a:ext uri="{FF2B5EF4-FFF2-40B4-BE49-F238E27FC236}">
              <a16:creationId xmlns:a16="http://schemas.microsoft.com/office/drawing/2014/main" id="{9DB27D7C-64EB-4E37-A7F4-E82CA42AE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160DDCEA-B475-4342-8AA8-B4DB092A3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E2E57E94-340B-4B66-8063-3FDA8AEC1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0DBEB281-BD45-495E-99D8-9465298B5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180975</xdr:rowOff>
    </xdr:from>
    <xdr:to>
      <xdr:col>1</xdr:col>
      <xdr:colOff>38100</xdr:colOff>
      <xdr:row>12</xdr:row>
      <xdr:rowOff>65717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A174660F-5CF1-4668-A5EE-1BF7FA0B8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98265B8D-E445-464D-9B8B-43084F09F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138B3C95-3ABE-4F37-93E0-9172E029F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146" name="Picture 145" descr="https://is.vic.lt/ris/space.png">
          <a:extLst>
            <a:ext uri="{FF2B5EF4-FFF2-40B4-BE49-F238E27FC236}">
              <a16:creationId xmlns:a16="http://schemas.microsoft.com/office/drawing/2014/main" id="{32CD7FEA-09E8-4CAE-855C-7DE7FC219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051DF1EB-8FA3-4B31-943C-47C7922F7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16758-ADC9-4BD2-BEC1-5BA65F919213}">
  <dimension ref="B2:W36"/>
  <sheetViews>
    <sheetView showGridLines="0" tabSelected="1" workbookViewId="0">
      <selection activeCell="R41" sqref="R41"/>
    </sheetView>
  </sheetViews>
  <sheetFormatPr defaultRowHeight="15" x14ac:dyDescent="0.25"/>
  <cols>
    <col min="2" max="2" width="14.28515625" customWidth="1"/>
    <col min="3" max="3" width="9.85546875" customWidth="1"/>
    <col min="4" max="4" width="10" customWidth="1"/>
    <col min="9" max="9" width="9" customWidth="1"/>
    <col min="10" max="10" width="8.5703125" customWidth="1"/>
  </cols>
  <sheetData>
    <row r="2" spans="2:23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23" ht="15" customHeight="1" x14ac:dyDescent="0.25">
      <c r="B4" s="2" t="s">
        <v>1</v>
      </c>
      <c r="C4" s="3">
        <v>2023</v>
      </c>
      <c r="D4" s="4"/>
      <c r="E4" s="3">
        <v>2024</v>
      </c>
      <c r="F4" s="5"/>
      <c r="G4" s="5"/>
      <c r="H4" s="5"/>
      <c r="I4" s="5"/>
      <c r="J4" s="4"/>
      <c r="K4" s="6" t="s">
        <v>2</v>
      </c>
      <c r="L4" s="7"/>
      <c r="M4" s="7"/>
      <c r="N4" s="7"/>
    </row>
    <row r="5" spans="2:23" ht="15" customHeight="1" x14ac:dyDescent="0.25">
      <c r="B5" s="2"/>
      <c r="C5" s="8" t="s">
        <v>3</v>
      </c>
      <c r="D5" s="9"/>
      <c r="E5" s="10" t="s">
        <v>4</v>
      </c>
      <c r="F5" s="11"/>
      <c r="G5" s="8" t="s">
        <v>5</v>
      </c>
      <c r="H5" s="9"/>
      <c r="I5" s="8" t="s">
        <v>6</v>
      </c>
      <c r="J5" s="9"/>
      <c r="K5" s="12" t="s">
        <v>7</v>
      </c>
      <c r="L5" s="13"/>
      <c r="M5" s="12" t="s">
        <v>8</v>
      </c>
      <c r="N5" s="14"/>
    </row>
    <row r="6" spans="2:23" ht="15" customHeight="1" x14ac:dyDescent="0.25">
      <c r="B6" s="2"/>
      <c r="C6" s="15" t="s">
        <v>9</v>
      </c>
      <c r="D6" s="15" t="s">
        <v>10</v>
      </c>
      <c r="E6" s="15" t="s">
        <v>9</v>
      </c>
      <c r="F6" s="15" t="s">
        <v>10</v>
      </c>
      <c r="G6" s="15" t="s">
        <v>9</v>
      </c>
      <c r="H6" s="15" t="s">
        <v>10</v>
      </c>
      <c r="I6" s="15" t="s">
        <v>9</v>
      </c>
      <c r="J6" s="15" t="s">
        <v>10</v>
      </c>
      <c r="K6" s="16" t="s">
        <v>9</v>
      </c>
      <c r="L6" s="16" t="s">
        <v>10</v>
      </c>
      <c r="M6" s="16" t="s">
        <v>9</v>
      </c>
      <c r="N6" s="17" t="s">
        <v>10</v>
      </c>
    </row>
    <row r="7" spans="2:23" ht="37.5" customHeight="1" x14ac:dyDescent="0.25">
      <c r="B7" s="2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</row>
    <row r="8" spans="2:23" s="27" customFormat="1" x14ac:dyDescent="0.25">
      <c r="B8" s="20" t="s">
        <v>11</v>
      </c>
      <c r="C8" s="21">
        <v>62580.095000000001</v>
      </c>
      <c r="D8" s="22">
        <v>34012.44</v>
      </c>
      <c r="E8" s="23">
        <v>49703.92</v>
      </c>
      <c r="F8" s="23">
        <v>19369.800999999999</v>
      </c>
      <c r="G8" s="21">
        <v>55124.316999999995</v>
      </c>
      <c r="H8" s="22">
        <v>11110.929</v>
      </c>
      <c r="I8" s="23">
        <v>47880.790999999997</v>
      </c>
      <c r="J8" s="23">
        <v>24795.276999999998</v>
      </c>
      <c r="K8" s="21">
        <f t="shared" ref="K8:L13" si="0">+((I8*100/G8)-100)</f>
        <v>-13.14034602913992</v>
      </c>
      <c r="L8" s="24">
        <f t="shared" si="0"/>
        <v>123.16115061125848</v>
      </c>
      <c r="M8" s="23">
        <f t="shared" ref="M8:N13" si="1">+((I8*100/C8)-100)</f>
        <v>-23.488785052179935</v>
      </c>
      <c r="N8" s="25">
        <f t="shared" si="1"/>
        <v>-27.099387753421993</v>
      </c>
      <c r="O8" s="26"/>
      <c r="P8" s="26"/>
      <c r="Q8" s="26"/>
      <c r="R8" s="26"/>
      <c r="S8" s="26"/>
      <c r="T8" s="26"/>
      <c r="U8" s="26"/>
      <c r="V8" s="26"/>
      <c r="W8" s="26"/>
    </row>
    <row r="9" spans="2:23" s="27" customFormat="1" x14ac:dyDescent="0.25">
      <c r="B9" s="28" t="s">
        <v>12</v>
      </c>
      <c r="C9" s="29">
        <v>6607.3909999999996</v>
      </c>
      <c r="D9" s="30">
        <v>693.70399999999995</v>
      </c>
      <c r="E9" s="31">
        <v>2921.6779999999999</v>
      </c>
      <c r="F9" s="31">
        <v>352.08</v>
      </c>
      <c r="G9" s="29">
        <v>1201.8009999999999</v>
      </c>
      <c r="H9" s="30">
        <v>568.48900000000003</v>
      </c>
      <c r="I9" s="31">
        <v>1278.3110000000001</v>
      </c>
      <c r="J9" s="31">
        <v>613.55999999999995</v>
      </c>
      <c r="K9" s="29">
        <f>+((I9*100/G9)-100)</f>
        <v>6.3662786101859012</v>
      </c>
      <c r="L9" s="32">
        <f>+((J9*100/H9)-100)</f>
        <v>7.928209692711718</v>
      </c>
      <c r="M9" s="31">
        <f>+((I9*100/C9)-100)</f>
        <v>-80.653316868942667</v>
      </c>
      <c r="N9" s="33">
        <f>+((J9*100/D9)-100)</f>
        <v>-11.553054328647377</v>
      </c>
      <c r="O9" s="26"/>
      <c r="Q9" s="34"/>
      <c r="R9" s="34"/>
      <c r="S9" s="34"/>
    </row>
    <row r="10" spans="2:23" x14ac:dyDescent="0.25">
      <c r="B10" s="35" t="s">
        <v>13</v>
      </c>
      <c r="C10" s="36">
        <v>5609.0010000000002</v>
      </c>
      <c r="D10" s="37">
        <v>2965.259</v>
      </c>
      <c r="E10" s="38">
        <v>3887.9639999999999</v>
      </c>
      <c r="F10" s="38">
        <v>395.31600000000003</v>
      </c>
      <c r="G10" s="36">
        <v>4385.3869999999997</v>
      </c>
      <c r="H10" s="37">
        <v>1999.336</v>
      </c>
      <c r="I10" s="38">
        <v>6345.1139999999996</v>
      </c>
      <c r="J10" s="38">
        <v>1039.5940000000001</v>
      </c>
      <c r="K10" s="36">
        <f>+((I10*100/G10)-100)</f>
        <v>44.687663825336273</v>
      </c>
      <c r="L10" s="39">
        <f t="shared" si="0"/>
        <v>-48.003037008286746</v>
      </c>
      <c r="M10" s="38">
        <f t="shared" si="1"/>
        <v>13.123780865790522</v>
      </c>
      <c r="N10" s="40">
        <f t="shared" si="1"/>
        <v>-64.940870257876298</v>
      </c>
      <c r="O10" s="26"/>
      <c r="P10" s="26"/>
      <c r="Q10" s="26"/>
      <c r="R10" s="26"/>
    </row>
    <row r="11" spans="2:23" x14ac:dyDescent="0.25">
      <c r="B11" s="35" t="s">
        <v>14</v>
      </c>
      <c r="C11" s="36">
        <v>43883.184999999998</v>
      </c>
      <c r="D11" s="37">
        <v>24752.569</v>
      </c>
      <c r="E11" s="38">
        <v>32609.590000000004</v>
      </c>
      <c r="F11" s="38">
        <v>17290.199000000001</v>
      </c>
      <c r="G11" s="36">
        <v>38769.868999999999</v>
      </c>
      <c r="H11" s="37">
        <v>6772.9390000000003</v>
      </c>
      <c r="I11" s="38">
        <v>29051.011999999999</v>
      </c>
      <c r="J11" s="38">
        <v>21393.696</v>
      </c>
      <c r="K11" s="36">
        <f t="shared" si="0"/>
        <v>-25.068067679052518</v>
      </c>
      <c r="L11" s="39">
        <f t="shared" si="0"/>
        <v>215.87020051413424</v>
      </c>
      <c r="M11" s="38">
        <f t="shared" si="1"/>
        <v>-33.799217171679771</v>
      </c>
      <c r="N11" s="40">
        <f t="shared" si="1"/>
        <v>-13.569795523042472</v>
      </c>
      <c r="O11" s="26"/>
      <c r="Q11" s="26"/>
      <c r="R11" s="26"/>
    </row>
    <row r="12" spans="2:23" x14ac:dyDescent="0.25">
      <c r="B12" s="35" t="s">
        <v>15</v>
      </c>
      <c r="C12" s="36">
        <v>5014.308</v>
      </c>
      <c r="D12" s="37">
        <v>1451.7429999999999</v>
      </c>
      <c r="E12" s="38">
        <v>6816.53</v>
      </c>
      <c r="F12" s="38">
        <v>1255.4659999999999</v>
      </c>
      <c r="G12" s="36">
        <v>9479.8739999999998</v>
      </c>
      <c r="H12" s="37">
        <v>1568.575</v>
      </c>
      <c r="I12" s="38">
        <v>9427.3410000000003</v>
      </c>
      <c r="J12" s="38">
        <v>1392.4749999999999</v>
      </c>
      <c r="K12" s="36">
        <f t="shared" si="0"/>
        <v>-0.5541529349440566</v>
      </c>
      <c r="L12" s="39">
        <f t="shared" si="0"/>
        <v>-11.226750394466322</v>
      </c>
      <c r="M12" s="38">
        <f t="shared" si="1"/>
        <v>88.008813977920795</v>
      </c>
      <c r="N12" s="40">
        <f t="shared" si="1"/>
        <v>-4.0825407802896194</v>
      </c>
      <c r="O12" s="26"/>
      <c r="P12" s="26"/>
      <c r="Q12" s="26"/>
      <c r="R12" s="26"/>
    </row>
    <row r="13" spans="2:23" x14ac:dyDescent="0.25">
      <c r="B13" s="35" t="s">
        <v>16</v>
      </c>
      <c r="C13" s="36">
        <v>1466.21</v>
      </c>
      <c r="D13" s="37">
        <v>4149.165</v>
      </c>
      <c r="E13" s="38">
        <v>3443.944</v>
      </c>
      <c r="F13" s="38">
        <v>76.740000000000009</v>
      </c>
      <c r="G13" s="36">
        <v>1287.386</v>
      </c>
      <c r="H13" s="37">
        <v>201.59</v>
      </c>
      <c r="I13" s="38">
        <v>1755.713</v>
      </c>
      <c r="J13" s="38">
        <v>355.952</v>
      </c>
      <c r="K13" s="36">
        <f t="shared" si="0"/>
        <v>36.378133675525447</v>
      </c>
      <c r="L13" s="39">
        <f t="shared" si="0"/>
        <v>76.572250607669019</v>
      </c>
      <c r="M13" s="38">
        <f t="shared" si="1"/>
        <v>19.744988780597581</v>
      </c>
      <c r="N13" s="40">
        <f t="shared" si="1"/>
        <v>-91.421117260942864</v>
      </c>
      <c r="O13" s="26"/>
    </row>
    <row r="14" spans="2:23" x14ac:dyDescent="0.25">
      <c r="B14" s="35" t="s">
        <v>17</v>
      </c>
      <c r="C14" s="36">
        <v>0</v>
      </c>
      <c r="D14" s="37">
        <v>0</v>
      </c>
      <c r="E14" s="38">
        <v>24.213999999999999</v>
      </c>
      <c r="F14" s="38">
        <v>0</v>
      </c>
      <c r="G14" s="36">
        <v>0</v>
      </c>
      <c r="H14" s="37">
        <v>0</v>
      </c>
      <c r="I14" s="38">
        <v>23.3</v>
      </c>
      <c r="J14" s="38">
        <v>0</v>
      </c>
      <c r="K14" s="36" t="s">
        <v>18</v>
      </c>
      <c r="L14" s="39" t="s">
        <v>18</v>
      </c>
      <c r="M14" s="38" t="s">
        <v>18</v>
      </c>
      <c r="N14" s="40" t="s">
        <v>18</v>
      </c>
      <c r="O14" s="26"/>
      <c r="Q14" s="26"/>
      <c r="R14" s="26"/>
    </row>
    <row r="15" spans="2:23" s="27" customFormat="1" x14ac:dyDescent="0.25">
      <c r="B15" s="41" t="s">
        <v>19</v>
      </c>
      <c r="C15" s="42">
        <v>393.78300000000002</v>
      </c>
      <c r="D15" s="43">
        <v>384.93</v>
      </c>
      <c r="E15" s="44">
        <v>427.34699999999998</v>
      </c>
      <c r="F15" s="44">
        <v>110.764</v>
      </c>
      <c r="G15" s="42">
        <v>470.471</v>
      </c>
      <c r="H15" s="43">
        <v>80.599999999999994</v>
      </c>
      <c r="I15" s="44">
        <v>901.38599999999997</v>
      </c>
      <c r="J15" s="45">
        <v>52.26</v>
      </c>
      <c r="K15" s="42">
        <f t="shared" ref="K15:L28" si="2">+((I15*100/G15)-100)</f>
        <v>91.592255420631659</v>
      </c>
      <c r="L15" s="46">
        <f t="shared" si="2"/>
        <v>-35.161290322580641</v>
      </c>
      <c r="M15" s="44">
        <f>+((I15*100/C15)-100)</f>
        <v>128.90424421572285</v>
      </c>
      <c r="N15" s="47">
        <f t="shared" ref="N15:N28" si="3">+((J15*100/D15)-100)</f>
        <v>-86.423505572441741</v>
      </c>
      <c r="O15" s="26"/>
      <c r="P15" s="34"/>
      <c r="Q15" s="34"/>
      <c r="R15" s="34"/>
      <c r="S15" s="34"/>
      <c r="T15" s="34"/>
    </row>
    <row r="16" spans="2:23" x14ac:dyDescent="0.25">
      <c r="B16" s="48" t="s">
        <v>13</v>
      </c>
      <c r="C16" s="29">
        <v>299.11900000000003</v>
      </c>
      <c r="D16" s="30">
        <v>108.4</v>
      </c>
      <c r="E16" s="31">
        <v>231.048</v>
      </c>
      <c r="F16" s="31">
        <v>0</v>
      </c>
      <c r="G16" s="29">
        <v>262.67599999999999</v>
      </c>
      <c r="H16" s="30">
        <v>0</v>
      </c>
      <c r="I16" s="31">
        <v>357.714</v>
      </c>
      <c r="J16" s="31">
        <v>0</v>
      </c>
      <c r="K16" s="29">
        <f t="shared" si="2"/>
        <v>36.180694087012142</v>
      </c>
      <c r="L16" s="32" t="s">
        <v>18</v>
      </c>
      <c r="M16" s="31">
        <f t="shared" ref="M16:M28" si="4">+((I16*100/C16)-100)</f>
        <v>19.589193598534351</v>
      </c>
      <c r="N16" s="33" t="s">
        <v>18</v>
      </c>
      <c r="O16" s="26"/>
      <c r="Q16" s="26"/>
      <c r="R16" s="26"/>
    </row>
    <row r="17" spans="2:20" x14ac:dyDescent="0.25">
      <c r="B17" s="49" t="s">
        <v>14</v>
      </c>
      <c r="C17" s="50">
        <v>94.664000000000001</v>
      </c>
      <c r="D17" s="51">
        <v>276.52999999999997</v>
      </c>
      <c r="E17" s="52">
        <v>196.29900000000001</v>
      </c>
      <c r="F17" s="52">
        <v>110.764</v>
      </c>
      <c r="G17" s="50">
        <v>207.79499999999999</v>
      </c>
      <c r="H17" s="51">
        <v>80.599999999999994</v>
      </c>
      <c r="I17" s="52">
        <v>543.67200000000003</v>
      </c>
      <c r="J17" s="52">
        <v>52.26</v>
      </c>
      <c r="K17" s="50">
        <f t="shared" si="2"/>
        <v>161.63863423085257</v>
      </c>
      <c r="L17" s="53">
        <f t="shared" si="2"/>
        <v>-35.161290322580641</v>
      </c>
      <c r="M17" s="52">
        <f t="shared" si="4"/>
        <v>474.31758641088481</v>
      </c>
      <c r="N17" s="54">
        <f t="shared" si="3"/>
        <v>-81.101507973818386</v>
      </c>
      <c r="O17" s="26"/>
      <c r="Q17" s="26"/>
      <c r="R17" s="26"/>
    </row>
    <row r="18" spans="2:20" s="27" customFormat="1" x14ac:dyDescent="0.25">
      <c r="B18" s="20" t="s">
        <v>20</v>
      </c>
      <c r="C18" s="21">
        <v>5089.5880000000006</v>
      </c>
      <c r="D18" s="22">
        <v>2453.3629999999998</v>
      </c>
      <c r="E18" s="23">
        <v>6490.7649999999994</v>
      </c>
      <c r="F18" s="23">
        <v>6085.5049999999992</v>
      </c>
      <c r="G18" s="21">
        <v>4527.4809999999998</v>
      </c>
      <c r="H18" s="22">
        <v>765.72</v>
      </c>
      <c r="I18" s="23">
        <v>4909.8459999999995</v>
      </c>
      <c r="J18" s="38">
        <v>433.99599999999998</v>
      </c>
      <c r="K18" s="21">
        <f t="shared" si="2"/>
        <v>8.4454247295571179</v>
      </c>
      <c r="L18" s="24">
        <f t="shared" si="2"/>
        <v>-43.321840881784468</v>
      </c>
      <c r="M18" s="23">
        <f t="shared" si="4"/>
        <v>-3.5315628691359819</v>
      </c>
      <c r="N18" s="25">
        <f t="shared" si="3"/>
        <v>-82.310159564646568</v>
      </c>
      <c r="O18" s="26"/>
      <c r="P18" s="34"/>
      <c r="Q18" s="34"/>
      <c r="R18" s="34"/>
      <c r="S18" s="34"/>
      <c r="T18" s="34"/>
    </row>
    <row r="19" spans="2:20" x14ac:dyDescent="0.25">
      <c r="B19" s="48" t="s">
        <v>13</v>
      </c>
      <c r="C19" s="29">
        <v>850.30499999999995</v>
      </c>
      <c r="D19" s="30">
        <v>0</v>
      </c>
      <c r="E19" s="31">
        <v>905.02</v>
      </c>
      <c r="F19" s="31">
        <v>0</v>
      </c>
      <c r="G19" s="29">
        <v>318.27499999999998</v>
      </c>
      <c r="H19" s="30">
        <v>0</v>
      </c>
      <c r="I19" s="31">
        <v>1439.7539999999999</v>
      </c>
      <c r="J19" s="31">
        <v>0</v>
      </c>
      <c r="K19" s="29">
        <f t="shared" si="2"/>
        <v>352.36163694917917</v>
      </c>
      <c r="L19" s="32" t="s">
        <v>18</v>
      </c>
      <c r="M19" s="31">
        <f t="shared" si="4"/>
        <v>69.322066787799685</v>
      </c>
      <c r="N19" s="33" t="s">
        <v>18</v>
      </c>
      <c r="O19" s="26"/>
      <c r="Q19" s="26"/>
      <c r="R19" s="26"/>
    </row>
    <row r="20" spans="2:20" x14ac:dyDescent="0.25">
      <c r="B20" s="35" t="s">
        <v>14</v>
      </c>
      <c r="C20" s="36">
        <v>1774.9109999999998</v>
      </c>
      <c r="D20" s="37">
        <v>1280.6199999999999</v>
      </c>
      <c r="E20" s="38">
        <v>3921.8679999999999</v>
      </c>
      <c r="F20" s="38">
        <v>1176.0450000000001</v>
      </c>
      <c r="G20" s="36">
        <v>2613.922</v>
      </c>
      <c r="H20" s="37">
        <v>0</v>
      </c>
      <c r="I20" s="38">
        <v>2394.9490000000001</v>
      </c>
      <c r="J20" s="38">
        <v>124.276</v>
      </c>
      <c r="K20" s="36">
        <f t="shared" si="2"/>
        <v>-8.3771818745930489</v>
      </c>
      <c r="L20" s="39" t="s">
        <v>18</v>
      </c>
      <c r="M20" s="38">
        <f t="shared" si="4"/>
        <v>34.93346990356136</v>
      </c>
      <c r="N20" s="40">
        <f t="shared" si="3"/>
        <v>-90.295638050319383</v>
      </c>
      <c r="O20" s="26"/>
      <c r="Q20" s="26"/>
      <c r="R20" s="26"/>
    </row>
    <row r="21" spans="2:20" x14ac:dyDescent="0.25">
      <c r="B21" s="49" t="s">
        <v>21</v>
      </c>
      <c r="C21" s="50">
        <v>2464.3719999999998</v>
      </c>
      <c r="D21" s="51">
        <v>1172.7429999999999</v>
      </c>
      <c r="E21" s="52">
        <v>1663.877</v>
      </c>
      <c r="F21" s="52">
        <v>4909.46</v>
      </c>
      <c r="G21" s="50">
        <v>1595.2840000000001</v>
      </c>
      <c r="H21" s="51">
        <v>765.72</v>
      </c>
      <c r="I21" s="52">
        <v>1075.143</v>
      </c>
      <c r="J21" s="52">
        <v>309.72000000000003</v>
      </c>
      <c r="K21" s="55">
        <f t="shared" si="2"/>
        <v>-32.604915488402071</v>
      </c>
      <c r="L21" s="53">
        <f t="shared" si="2"/>
        <v>-59.551794389594107</v>
      </c>
      <c r="M21" s="54">
        <f t="shared" si="4"/>
        <v>-56.372536289164131</v>
      </c>
      <c r="N21" s="54">
        <f t="shared" si="3"/>
        <v>-73.590121620849573</v>
      </c>
      <c r="O21" s="26"/>
      <c r="Q21" s="26"/>
      <c r="R21" s="26"/>
    </row>
    <row r="22" spans="2:20" x14ac:dyDescent="0.25">
      <c r="B22" s="35" t="s">
        <v>22</v>
      </c>
      <c r="C22" s="36">
        <v>652.38300000000004</v>
      </c>
      <c r="D22" s="37">
        <v>18.22</v>
      </c>
      <c r="E22" s="38">
        <v>946.4</v>
      </c>
      <c r="F22" s="38">
        <v>0</v>
      </c>
      <c r="G22" s="36">
        <v>694.99800000000005</v>
      </c>
      <c r="H22" s="37">
        <v>0</v>
      </c>
      <c r="I22" s="38">
        <v>1517.9960000000001</v>
      </c>
      <c r="J22" s="38">
        <v>0</v>
      </c>
      <c r="K22" s="56">
        <f t="shared" si="2"/>
        <v>118.41731918653002</v>
      </c>
      <c r="L22" s="39" t="s">
        <v>18</v>
      </c>
      <c r="M22" s="40">
        <f t="shared" si="4"/>
        <v>132.68478792365835</v>
      </c>
      <c r="N22" s="40" t="s">
        <v>18</v>
      </c>
      <c r="O22" s="26"/>
      <c r="Q22" s="26"/>
      <c r="R22" s="26"/>
    </row>
    <row r="23" spans="2:20" x14ac:dyDescent="0.25">
      <c r="B23" s="35" t="s">
        <v>23</v>
      </c>
      <c r="C23" s="36">
        <v>228.43199999999999</v>
      </c>
      <c r="D23" s="37">
        <v>1057.173</v>
      </c>
      <c r="E23" s="38">
        <v>282.78199999999998</v>
      </c>
      <c r="F23" s="38">
        <v>273.49200000000002</v>
      </c>
      <c r="G23" s="36">
        <v>211.59299999999999</v>
      </c>
      <c r="H23" s="37">
        <v>34.844000000000001</v>
      </c>
      <c r="I23" s="38">
        <v>126.565</v>
      </c>
      <c r="J23" s="38">
        <v>134.82</v>
      </c>
      <c r="K23" s="56">
        <f>+((I23*100/G23)-100)</f>
        <v>-40.184694200658811</v>
      </c>
      <c r="L23" s="39">
        <f t="shared" si="2"/>
        <v>286.92457811961884</v>
      </c>
      <c r="M23" s="40">
        <f t="shared" si="4"/>
        <v>-44.59401484905792</v>
      </c>
      <c r="N23" s="40">
        <f t="shared" si="3"/>
        <v>-87.247120386161967</v>
      </c>
      <c r="O23" s="26"/>
      <c r="Q23" s="26"/>
      <c r="R23" s="26"/>
    </row>
    <row r="24" spans="2:20" x14ac:dyDescent="0.25">
      <c r="B24" s="35" t="s">
        <v>24</v>
      </c>
      <c r="C24" s="36">
        <v>1557.0039999999999</v>
      </c>
      <c r="D24" s="37">
        <v>1916.549</v>
      </c>
      <c r="E24" s="38">
        <v>1624.194</v>
      </c>
      <c r="F24" s="38">
        <v>474.88299999999998</v>
      </c>
      <c r="G24" s="36">
        <v>1090.69</v>
      </c>
      <c r="H24" s="37">
        <v>391.7</v>
      </c>
      <c r="I24" s="38">
        <v>1104.402</v>
      </c>
      <c r="J24" s="38">
        <v>603.601</v>
      </c>
      <c r="K24" s="56">
        <f t="shared" si="2"/>
        <v>1.257185818151811</v>
      </c>
      <c r="L24" s="39">
        <f t="shared" si="2"/>
        <v>54.097778912432972</v>
      </c>
      <c r="M24" s="40">
        <f t="shared" si="4"/>
        <v>-29.06877567430783</v>
      </c>
      <c r="N24" s="40">
        <f t="shared" si="3"/>
        <v>-68.505840445509094</v>
      </c>
      <c r="O24" s="26"/>
      <c r="Q24" s="26"/>
      <c r="R24" s="26"/>
    </row>
    <row r="25" spans="2:20" x14ac:dyDescent="0.25">
      <c r="B25" s="35" t="s">
        <v>25</v>
      </c>
      <c r="C25" s="36">
        <v>655.15899999999999</v>
      </c>
      <c r="D25" s="37">
        <v>280.76</v>
      </c>
      <c r="E25" s="38">
        <v>1017.2430000000001</v>
      </c>
      <c r="F25" s="38">
        <v>456.32299999999998</v>
      </c>
      <c r="G25" s="36">
        <v>493.39100000000002</v>
      </c>
      <c r="H25" s="37">
        <v>349.8</v>
      </c>
      <c r="I25" s="38">
        <v>488.99</v>
      </c>
      <c r="J25" s="38">
        <v>398.7</v>
      </c>
      <c r="K25" s="56">
        <f t="shared" si="2"/>
        <v>-0.89199032815758983</v>
      </c>
      <c r="L25" s="39">
        <f t="shared" si="2"/>
        <v>13.979416809605482</v>
      </c>
      <c r="M25" s="40">
        <f t="shared" si="4"/>
        <v>-25.36315611935423</v>
      </c>
      <c r="N25" s="40">
        <f t="shared" si="3"/>
        <v>42.007408462743996</v>
      </c>
      <c r="O25" s="26"/>
      <c r="Q25" s="26"/>
      <c r="R25" s="26"/>
    </row>
    <row r="26" spans="2:20" x14ac:dyDescent="0.25">
      <c r="B26" s="48" t="s">
        <v>26</v>
      </c>
      <c r="C26" s="29">
        <v>1437.8510000000001</v>
      </c>
      <c r="D26" s="30">
        <v>51.36</v>
      </c>
      <c r="E26" s="31">
        <v>1489.453</v>
      </c>
      <c r="F26" s="31">
        <v>0</v>
      </c>
      <c r="G26" s="29">
        <v>640.17999999999995</v>
      </c>
      <c r="H26" s="30">
        <v>2970.3040000000001</v>
      </c>
      <c r="I26" s="31">
        <v>181.44</v>
      </c>
      <c r="J26" s="31">
        <v>28.38</v>
      </c>
      <c r="K26" s="57">
        <f t="shared" si="2"/>
        <v>-71.657971195601235</v>
      </c>
      <c r="L26" s="32">
        <f t="shared" si="2"/>
        <v>-99.044542242140878</v>
      </c>
      <c r="M26" s="33">
        <f t="shared" si="4"/>
        <v>-87.381168146073549</v>
      </c>
      <c r="N26" s="33">
        <f t="shared" si="3"/>
        <v>-44.742990654205606</v>
      </c>
      <c r="O26" s="26"/>
      <c r="Q26" s="26"/>
      <c r="R26" s="26"/>
    </row>
    <row r="27" spans="2:20" x14ac:dyDescent="0.25">
      <c r="B27" s="35" t="s">
        <v>27</v>
      </c>
      <c r="C27" s="36">
        <v>1231.01</v>
      </c>
      <c r="D27" s="37">
        <v>1583.21</v>
      </c>
      <c r="E27" s="38">
        <v>1459.3530000000001</v>
      </c>
      <c r="F27" s="38">
        <v>393.06700000000001</v>
      </c>
      <c r="G27" s="36">
        <v>1693.107</v>
      </c>
      <c r="H27" s="37">
        <v>820.23400000000004</v>
      </c>
      <c r="I27" s="38">
        <v>23.943000000000001</v>
      </c>
      <c r="J27" s="38">
        <v>0</v>
      </c>
      <c r="K27" s="56">
        <f t="shared" si="2"/>
        <v>-98.585854290366768</v>
      </c>
      <c r="L27" s="39" t="s">
        <v>18</v>
      </c>
      <c r="M27" s="40">
        <f t="shared" si="4"/>
        <v>-98.055011738328687</v>
      </c>
      <c r="N27" s="40" t="s">
        <v>18</v>
      </c>
      <c r="O27" s="26"/>
      <c r="Q27" s="26"/>
      <c r="R27" s="26"/>
    </row>
    <row r="28" spans="2:20" x14ac:dyDescent="0.25">
      <c r="B28" s="35" t="s">
        <v>28</v>
      </c>
      <c r="C28" s="36">
        <v>7418.4090000000006</v>
      </c>
      <c r="D28" s="37">
        <v>5977.05</v>
      </c>
      <c r="E28" s="38">
        <v>3870.4830000000002</v>
      </c>
      <c r="F28" s="38">
        <v>8273.880000000001</v>
      </c>
      <c r="G28" s="36">
        <v>2818.0680000000002</v>
      </c>
      <c r="H28" s="37">
        <v>5142.9799999999996</v>
      </c>
      <c r="I28" s="38">
        <v>3086.8760000000002</v>
      </c>
      <c r="J28" s="38">
        <v>4146.9399999999996</v>
      </c>
      <c r="K28" s="56">
        <f t="shared" si="2"/>
        <v>9.5387336288549562</v>
      </c>
      <c r="L28" s="39">
        <f t="shared" si="2"/>
        <v>-19.366981788768385</v>
      </c>
      <c r="M28" s="40">
        <f t="shared" si="4"/>
        <v>-58.388975318023043</v>
      </c>
      <c r="N28" s="40">
        <f t="shared" si="3"/>
        <v>-30.618950820220689</v>
      </c>
      <c r="O28" s="26"/>
      <c r="Q28" s="26"/>
      <c r="R28" s="26"/>
    </row>
    <row r="29" spans="2:20" x14ac:dyDescent="0.25">
      <c r="B29" s="58" t="s">
        <v>29</v>
      </c>
      <c r="C29" s="59">
        <v>81243.714000000007</v>
      </c>
      <c r="D29" s="60">
        <v>47735.055</v>
      </c>
      <c r="E29" s="60">
        <v>67311.94</v>
      </c>
      <c r="F29" s="60">
        <v>35437.714999999997</v>
      </c>
      <c r="G29" s="60">
        <v>67764.296000000002</v>
      </c>
      <c r="H29" s="60">
        <v>15834.300999999999</v>
      </c>
      <c r="I29" s="60">
        <v>60222.235000000008</v>
      </c>
      <c r="J29" s="60">
        <v>30593.973999999998</v>
      </c>
      <c r="K29" s="60">
        <f>+((I29*100/G29)-100)</f>
        <v>-11.129844837464248</v>
      </c>
      <c r="L29" s="60">
        <f>+((J29*100/H29)-100)</f>
        <v>93.213290564578756</v>
      </c>
      <c r="M29" s="60">
        <f>+((I29*100/C29)-100)</f>
        <v>-25.87459135607709</v>
      </c>
      <c r="N29" s="61">
        <f>+((J29*100/D29)-100)</f>
        <v>-35.908790719943653</v>
      </c>
    </row>
    <row r="30" spans="2:20" x14ac:dyDescent="0.25">
      <c r="B30" s="20"/>
      <c r="C30" s="23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2:20" x14ac:dyDescent="0.25">
      <c r="B31" s="63" t="s">
        <v>30</v>
      </c>
      <c r="C31" s="64"/>
      <c r="D31" s="64"/>
      <c r="E31" s="64"/>
      <c r="F31" s="64"/>
      <c r="G31" s="64"/>
      <c r="H31" s="64"/>
      <c r="I31" s="64"/>
      <c r="J31" s="64"/>
      <c r="K31" s="63"/>
      <c r="L31" s="63"/>
      <c r="M31" s="63"/>
      <c r="N31" s="63"/>
    </row>
    <row r="32" spans="2:20" ht="15" customHeight="1" x14ac:dyDescent="0.25">
      <c r="B32" s="65" t="s">
        <v>31</v>
      </c>
      <c r="C32" s="65"/>
      <c r="D32" s="65"/>
      <c r="E32" s="65"/>
      <c r="F32" s="65"/>
      <c r="G32" s="66"/>
      <c r="H32" s="66"/>
      <c r="I32" s="66"/>
      <c r="J32" s="66"/>
      <c r="L32" s="26"/>
      <c r="M32" s="26"/>
      <c r="N32" s="26"/>
    </row>
    <row r="33" spans="2:14" x14ac:dyDescent="0.25">
      <c r="B33" s="65" t="s">
        <v>32</v>
      </c>
      <c r="C33" s="65"/>
      <c r="D33" s="65"/>
      <c r="E33" s="65"/>
      <c r="F33" s="65"/>
      <c r="G33" s="67"/>
      <c r="K33" s="68"/>
      <c r="L33" s="26"/>
      <c r="M33" s="26"/>
      <c r="N33" s="26"/>
    </row>
    <row r="34" spans="2:14" ht="15" customHeight="1" x14ac:dyDescent="0.25">
      <c r="B34" s="69" t="s">
        <v>33</v>
      </c>
      <c r="C34" s="69"/>
      <c r="D34" s="69"/>
      <c r="E34" s="69"/>
      <c r="F34" s="69"/>
      <c r="G34" s="69"/>
      <c r="H34" s="69"/>
      <c r="I34" s="69"/>
      <c r="J34" s="69"/>
      <c r="K34" s="69"/>
      <c r="M34" s="63"/>
      <c r="N34" s="63"/>
    </row>
    <row r="35" spans="2:14" x14ac:dyDescent="0.25">
      <c r="C35" s="26"/>
      <c r="D35" s="26"/>
    </row>
    <row r="36" spans="2:14" x14ac:dyDescent="0.25">
      <c r="K36" s="68"/>
      <c r="L36" s="70" t="s">
        <v>34</v>
      </c>
      <c r="M36" s="70"/>
      <c r="N36" s="70"/>
    </row>
  </sheetData>
  <mergeCells count="25">
    <mergeCell ref="L6:L7"/>
    <mergeCell ref="M6:M7"/>
    <mergeCell ref="N6:N7"/>
    <mergeCell ref="B34:K34"/>
    <mergeCell ref="L36:N36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46_48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2024-12-04T11:53:30Z</dcterms:created>
  <dcterms:modified xsi:type="dcterms:W3CDTF">2024-12-04T11:54:18Z</dcterms:modified>
</cp:coreProperties>
</file>