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49\"/>
    </mc:Choice>
  </mc:AlternateContent>
  <xr:revisionPtr revIDLastSave="0" documentId="8_{FCB545E6-B620-4634-BAF1-6338BE624B15}" xr6:coauthVersionLast="47" xr6:coauthVersionMax="47" xr10:uidLastSave="{00000000-0000-0000-0000-000000000000}"/>
  <bookViews>
    <workbookView xWindow="-108" yWindow="-108" windowWidth="23256" windowHeight="12456" xr2:uid="{DDD4C96B-5854-4CEE-A523-584AD66B2FE2}"/>
  </bookViews>
  <sheets>
    <sheet name="4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3" i="1" l="1"/>
  <c r="G83" i="1"/>
  <c r="H82" i="1"/>
  <c r="G82" i="1"/>
  <c r="H81" i="1"/>
  <c r="G81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1" i="1"/>
  <c r="G71" i="1"/>
  <c r="G69" i="1"/>
  <c r="H68" i="1"/>
  <c r="G68" i="1"/>
  <c r="H66" i="1"/>
  <c r="G66" i="1"/>
  <c r="H64" i="1"/>
  <c r="G64" i="1"/>
  <c r="H61" i="1"/>
  <c r="G61" i="1"/>
  <c r="H60" i="1"/>
  <c r="G60" i="1"/>
  <c r="H59" i="1"/>
  <c r="G59" i="1"/>
  <c r="H58" i="1"/>
  <c r="G58" i="1"/>
  <c r="H57" i="1"/>
  <c r="G57" i="1"/>
  <c r="H56" i="1"/>
  <c r="G56" i="1"/>
  <c r="H54" i="1"/>
  <c r="G54" i="1"/>
  <c r="H53" i="1"/>
  <c r="G53" i="1"/>
  <c r="H52" i="1"/>
  <c r="G52" i="1"/>
  <c r="G51" i="1"/>
  <c r="H50" i="1"/>
  <c r="G50" i="1"/>
  <c r="H48" i="1"/>
  <c r="G48" i="1"/>
  <c r="H47" i="1"/>
  <c r="G47" i="1"/>
  <c r="H46" i="1"/>
  <c r="G46" i="1"/>
  <c r="H45" i="1"/>
  <c r="G45" i="1"/>
  <c r="H43" i="1"/>
  <c r="G43" i="1"/>
  <c r="H41" i="1"/>
  <c r="G41" i="1"/>
  <c r="H40" i="1"/>
  <c r="G40" i="1"/>
  <c r="G39" i="1"/>
  <c r="H37" i="1"/>
  <c r="G37" i="1"/>
  <c r="H36" i="1"/>
  <c r="G36" i="1"/>
  <c r="H35" i="1"/>
  <c r="G35" i="1"/>
  <c r="H33" i="1"/>
  <c r="G33" i="1"/>
  <c r="H32" i="1"/>
  <c r="G32" i="1"/>
  <c r="H31" i="1"/>
  <c r="G31" i="1"/>
  <c r="H29" i="1"/>
  <c r="G29" i="1"/>
  <c r="G28" i="1"/>
  <c r="H24" i="1"/>
  <c r="G24" i="1"/>
  <c r="H23" i="1"/>
  <c r="G23" i="1"/>
  <c r="H21" i="1"/>
  <c r="G21" i="1"/>
  <c r="H19" i="1"/>
  <c r="G19" i="1"/>
  <c r="H18" i="1"/>
  <c r="G18" i="1"/>
  <c r="H17" i="1"/>
  <c r="G17" i="1"/>
  <c r="H15" i="1"/>
  <c r="G15" i="1"/>
  <c r="H13" i="1"/>
  <c r="G13" i="1"/>
  <c r="H12" i="1"/>
  <c r="G12" i="1"/>
  <c r="H10" i="1"/>
  <c r="G10" i="1"/>
  <c r="G9" i="1"/>
  <c r="H8" i="1"/>
  <c r="G8" i="1"/>
</calcChain>
</file>

<file path=xl/sharedStrings.xml><?xml version="1.0" encoding="utf-8"?>
<sst xmlns="http://schemas.openxmlformats.org/spreadsheetml/2006/main" count="216" uniqueCount="46">
  <si>
    <t xml:space="preserve">Galvijų supirkimo kainos Lietuvos įmonėse 2024 m. 46–49 sav., EUR/100 kg skerdenų (be PVM)  </t>
  </si>
  <si>
    <t>Kategorija pagal
raumeningumą</t>
  </si>
  <si>
    <t>Pokytis %</t>
  </si>
  <si>
    <t>49 sav.
(12 04–10)</t>
  </si>
  <si>
    <t>46 sav.
(11 11–17)</t>
  </si>
  <si>
    <t>47 sav.
(11 18–24)</t>
  </si>
  <si>
    <t>48 sav.
(11 25–12 01)</t>
  </si>
  <si>
    <t>49 sav.
(12 02–08)</t>
  </si>
  <si>
    <t>savaitės*</t>
  </si>
  <si>
    <t>metų**</t>
  </si>
  <si>
    <t>Jauni buliai (A):</t>
  </si>
  <si>
    <t>U1</t>
  </si>
  <si>
    <t>●</t>
  </si>
  <si>
    <t>-</t>
  </si>
  <si>
    <t>U2</t>
  </si>
  <si>
    <t>U3</t>
  </si>
  <si>
    <t>U</t>
  </si>
  <si>
    <t>R1</t>
  </si>
  <si>
    <t>R2</t>
  </si>
  <si>
    <t>R3</t>
  </si>
  <si>
    <t>R4</t>
  </si>
  <si>
    <t>R</t>
  </si>
  <si>
    <t>O1</t>
  </si>
  <si>
    <t>O2</t>
  </si>
  <si>
    <t>O3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</si>
  <si>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</si>
  <si>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</si>
  <si>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</si>
  <si>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</si>
  <si>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</si>
  <si>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</si>
  <si>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</si>
  <si>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</si>
  <si>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</si>
  <si>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R5</t>
  </si>
  <si>
    <t>O4</t>
  </si>
  <si>
    <t>O5</t>
  </si>
  <si>
    <t>Telyčios (E):</t>
  </si>
  <si>
    <t>P4</t>
  </si>
  <si>
    <t>Vidutinė A-Z</t>
  </si>
  <si>
    <t>Pastabos:</t>
  </si>
  <si>
    <t>● - konfidencialūs duomenys</t>
  </si>
  <si>
    <t>* lyginant 2024 m. 49 savaitę su 2024 m. 48 savaite</t>
  </si>
  <si>
    <t>** lyginant 2024 m. 49 savaitę su 2023 m. 49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</si>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</sst>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sz val="8"/>
      <color theme="1"/>
      <name val="Times New Roman"/>
      <family val="1"/>
    </font>
    <font>
      <b/>
      <sz val="8"/>
      <color rgb="FF000000"/>
      <name val="Times New Roman"/>
      <family val="1"/>
      <charset val="186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9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2" fontId="7" fillId="3" borderId="10" xfId="1" applyNumberFormat="1" applyFont="1" applyFill="1" applyBorder="1" applyAlignment="1">
      <alignment horizontal="right" vertical="center" wrapText="1" indent="1"/>
    </xf>
    <xf numFmtId="2" fontId="7" fillId="0" borderId="9" xfId="1" applyNumberFormat="1" applyFont="1" applyBorder="1" applyAlignment="1">
      <alignment horizontal="right" vertical="center" wrapText="1" indent="1"/>
    </xf>
    <xf numFmtId="2" fontId="7" fillId="0" borderId="11" xfId="1" applyNumberFormat="1" applyFont="1" applyBorder="1" applyAlignment="1">
      <alignment horizontal="right" vertical="center" wrapText="1" indent="1"/>
    </xf>
    <xf numFmtId="2" fontId="8" fillId="0" borderId="9" xfId="0" quotePrefix="1" applyNumberFormat="1" applyFont="1" applyBorder="1" applyAlignment="1">
      <alignment horizontal="right" vertical="center" indent="1"/>
    </xf>
    <xf numFmtId="0" fontId="9" fillId="0" borderId="0" xfId="0" applyFont="1" applyAlignment="1">
      <alignment horizontal="center" vertical="center" wrapText="1"/>
    </xf>
    <xf numFmtId="0" fontId="7" fillId="0" borderId="0" xfId="1" applyFont="1" applyAlignment="1">
      <alignment horizontal="right" vertical="center" wrapText="1" indent="1"/>
    </xf>
    <xf numFmtId="2" fontId="7" fillId="0" borderId="0" xfId="1" applyNumberFormat="1" applyFont="1" applyAlignment="1">
      <alignment horizontal="right" vertical="center" wrapText="1" indent="1"/>
    </xf>
    <xf numFmtId="0" fontId="7" fillId="0" borderId="12" xfId="1" applyFont="1" applyBorder="1" applyAlignment="1">
      <alignment horizontal="right" vertical="center" wrapText="1" indent="1"/>
    </xf>
    <xf numFmtId="2" fontId="8" fillId="0" borderId="0" xfId="0" quotePrefix="1" applyNumberFormat="1" applyFont="1" applyAlignment="1">
      <alignment horizontal="right" vertical="center" indent="1"/>
    </xf>
    <xf numFmtId="2" fontId="7" fillId="0" borderId="12" xfId="1" applyNumberFormat="1" applyFont="1" applyBorder="1" applyAlignment="1">
      <alignment horizontal="right" vertical="center" wrapText="1" indent="1"/>
    </xf>
    <xf numFmtId="0" fontId="10" fillId="0" borderId="0" xfId="0" applyFont="1" applyAlignment="1">
      <alignment horizontal="center" vertical="center" wrapText="1"/>
    </xf>
    <xf numFmtId="2" fontId="11" fillId="3" borderId="10" xfId="1" applyNumberFormat="1" applyFont="1" applyFill="1" applyBorder="1" applyAlignment="1">
      <alignment horizontal="right" vertical="center" wrapText="1" indent="1"/>
    </xf>
    <xf numFmtId="0" fontId="11" fillId="0" borderId="0" xfId="1" applyFont="1" applyAlignment="1">
      <alignment horizontal="right" vertical="center" wrapText="1" indent="1"/>
    </xf>
    <xf numFmtId="0" fontId="11" fillId="0" borderId="12" xfId="1" applyFont="1" applyBorder="1" applyAlignment="1">
      <alignment horizontal="right" vertical="center" wrapText="1" indent="1"/>
    </xf>
    <xf numFmtId="2" fontId="12" fillId="0" borderId="0" xfId="0" quotePrefix="1" applyNumberFormat="1" applyFont="1" applyAlignment="1">
      <alignment horizontal="right" vertical="center" indent="1"/>
    </xf>
    <xf numFmtId="2" fontId="13" fillId="0" borderId="0" xfId="0" quotePrefix="1" applyNumberFormat="1" applyFont="1" applyAlignment="1">
      <alignment horizontal="right" vertical="center" indent="1"/>
    </xf>
    <xf numFmtId="2" fontId="8" fillId="0" borderId="10" xfId="0" quotePrefix="1" applyNumberFormat="1" applyFont="1" applyBorder="1" applyAlignment="1">
      <alignment horizontal="right" vertical="center" indent="1"/>
    </xf>
    <xf numFmtId="2" fontId="14" fillId="0" borderId="0" xfId="0" applyNumberFormat="1" applyFont="1" applyAlignment="1">
      <alignment horizontal="right" vertical="center" wrapText="1" indent="1"/>
    </xf>
    <xf numFmtId="2" fontId="14" fillId="0" borderId="12" xfId="0" applyNumberFormat="1" applyFont="1" applyBorder="1" applyAlignment="1">
      <alignment horizontal="right" vertical="center" wrapText="1" indent="1"/>
    </xf>
    <xf numFmtId="2" fontId="15" fillId="0" borderId="0" xfId="0" quotePrefix="1" applyNumberFormat="1" applyFont="1" applyAlignment="1">
      <alignment horizontal="right" vertical="center" indent="1"/>
    </xf>
    <xf numFmtId="2" fontId="14" fillId="0" borderId="10" xfId="0" applyNumberFormat="1" applyFont="1" applyBorder="1" applyAlignment="1">
      <alignment horizontal="right" vertical="center" wrapText="1" indent="1"/>
    </xf>
    <xf numFmtId="2" fontId="16" fillId="0" borderId="10" xfId="0" applyNumberFormat="1" applyFont="1" applyBorder="1" applyAlignment="1">
      <alignment horizontal="right" vertical="center" wrapText="1" indent="1"/>
    </xf>
    <xf numFmtId="2" fontId="16" fillId="0" borderId="0" xfId="0" applyNumberFormat="1" applyFont="1" applyAlignment="1">
      <alignment horizontal="right" vertical="center" wrapText="1" indent="1"/>
    </xf>
    <xf numFmtId="2" fontId="16" fillId="0" borderId="12" xfId="0" applyNumberFormat="1" applyFont="1" applyBorder="1" applyAlignment="1">
      <alignment horizontal="right" vertical="center" wrapText="1" indent="1"/>
    </xf>
    <xf numFmtId="0" fontId="14" fillId="0" borderId="0" xfId="0" applyFont="1" applyAlignment="1">
      <alignment horizontal="right" vertical="center" wrapText="1" indent="1"/>
    </xf>
    <xf numFmtId="0" fontId="14" fillId="0" borderId="12" xfId="0" applyFont="1" applyBorder="1" applyAlignment="1">
      <alignment horizontal="right" vertical="center" wrapText="1" indent="1"/>
    </xf>
    <xf numFmtId="2" fontId="16" fillId="0" borderId="13" xfId="0" applyNumberFormat="1" applyFont="1" applyBorder="1" applyAlignment="1">
      <alignment horizontal="right" vertical="center" wrapText="1" indent="1"/>
    </xf>
    <xf numFmtId="0" fontId="16" fillId="0" borderId="14" xfId="0" applyFont="1" applyBorder="1" applyAlignment="1">
      <alignment horizontal="right" vertical="center" wrapText="1" indent="1"/>
    </xf>
    <xf numFmtId="0" fontId="16" fillId="0" borderId="15" xfId="0" applyFont="1" applyBorder="1" applyAlignment="1">
      <alignment horizontal="right" vertical="center" wrapText="1" indent="1"/>
    </xf>
    <xf numFmtId="0" fontId="5" fillId="2" borderId="16" xfId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right" vertical="center" wrapText="1" indent="1"/>
    </xf>
    <xf numFmtId="164" fontId="12" fillId="2" borderId="17" xfId="0" applyNumberFormat="1" applyFont="1" applyFill="1" applyBorder="1" applyAlignment="1">
      <alignment horizontal="right" vertical="center" indent="1"/>
    </xf>
    <xf numFmtId="2" fontId="12" fillId="2" borderId="18" xfId="0" applyNumberFormat="1" applyFont="1" applyFill="1" applyBorder="1" applyAlignment="1">
      <alignment horizontal="right" vertical="center" indent="1"/>
    </xf>
    <xf numFmtId="0" fontId="5" fillId="3" borderId="19" xfId="1" applyFont="1" applyFill="1" applyBorder="1" applyAlignment="1">
      <alignment horizontal="center" wrapText="1"/>
    </xf>
    <xf numFmtId="0" fontId="6" fillId="3" borderId="0" xfId="1" applyFont="1" applyFill="1" applyAlignment="1">
      <alignment horizontal="center" wrapText="1"/>
    </xf>
    <xf numFmtId="0" fontId="7" fillId="0" borderId="10" xfId="1" applyFont="1" applyBorder="1" applyAlignment="1">
      <alignment horizontal="right" vertical="center" wrapText="1" indent="1"/>
    </xf>
    <xf numFmtId="2" fontId="8" fillId="0" borderId="11" xfId="0" quotePrefix="1" applyNumberFormat="1" applyFont="1" applyBorder="1" applyAlignment="1">
      <alignment horizontal="right" vertical="center" indent="1"/>
    </xf>
    <xf numFmtId="2" fontId="7" fillId="0" borderId="0" xfId="1" quotePrefix="1" applyNumberFormat="1" applyFont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2" fontId="7" fillId="0" borderId="10" xfId="1" applyNumberFormat="1" applyFont="1" applyBorder="1" applyAlignment="1">
      <alignment horizontal="right" vertical="center" wrapText="1" indent="1"/>
    </xf>
    <xf numFmtId="2" fontId="8" fillId="0" borderId="12" xfId="0" quotePrefix="1" applyNumberFormat="1" applyFont="1" applyBorder="1" applyAlignment="1">
      <alignment horizontal="right" vertical="center" indent="1"/>
    </xf>
    <xf numFmtId="2" fontId="17" fillId="0" borderId="0" xfId="1" quotePrefix="1" applyNumberFormat="1" applyFont="1" applyAlignment="1">
      <alignment horizontal="right" vertical="center" wrapText="1" indent="1"/>
    </xf>
    <xf numFmtId="0" fontId="18" fillId="0" borderId="10" xfId="1" applyFont="1" applyBorder="1" applyAlignment="1">
      <alignment horizontal="right" vertical="center" wrapText="1" indent="1"/>
    </xf>
    <xf numFmtId="2" fontId="13" fillId="0" borderId="12" xfId="0" quotePrefix="1" applyNumberFormat="1" applyFont="1" applyBorder="1" applyAlignment="1">
      <alignment horizontal="right" vertical="center" indent="1"/>
    </xf>
    <xf numFmtId="2" fontId="12" fillId="0" borderId="10" xfId="0" quotePrefix="1" applyNumberFormat="1" applyFont="1" applyBorder="1" applyAlignment="1">
      <alignment horizontal="right" vertical="center" indent="1"/>
    </xf>
    <xf numFmtId="2" fontId="12" fillId="0" borderId="12" xfId="0" quotePrefix="1" applyNumberFormat="1" applyFont="1" applyBorder="1" applyAlignment="1">
      <alignment horizontal="right" vertical="center" indent="1"/>
    </xf>
    <xf numFmtId="2" fontId="13" fillId="0" borderId="14" xfId="0" quotePrefix="1" applyNumberFormat="1" applyFont="1" applyBorder="1" applyAlignment="1">
      <alignment horizontal="right" vertical="center" indent="1"/>
    </xf>
    <xf numFmtId="2" fontId="13" fillId="0" borderId="15" xfId="0" quotePrefix="1" applyNumberFormat="1" applyFont="1" applyBorder="1" applyAlignment="1">
      <alignment horizontal="right" vertical="center" indent="1"/>
    </xf>
    <xf numFmtId="2" fontId="18" fillId="0" borderId="0" xfId="1" quotePrefix="1" applyNumberFormat="1" applyFont="1" applyAlignment="1">
      <alignment horizontal="right" vertical="center" wrapText="1" indent="1"/>
    </xf>
    <xf numFmtId="0" fontId="5" fillId="2" borderId="18" xfId="1" applyFont="1" applyFill="1" applyBorder="1" applyAlignment="1">
      <alignment horizontal="center" wrapText="1"/>
    </xf>
    <xf numFmtId="2" fontId="16" fillId="2" borderId="17" xfId="0" applyNumberFormat="1" applyFont="1" applyFill="1" applyBorder="1" applyAlignment="1">
      <alignment horizontal="right" vertical="center" wrapText="1" indent="1"/>
    </xf>
    <xf numFmtId="2" fontId="12" fillId="2" borderId="17" xfId="0" quotePrefix="1" applyNumberFormat="1" applyFont="1" applyFill="1" applyBorder="1" applyAlignment="1">
      <alignment horizontal="right" vertical="center" indent="1"/>
    </xf>
    <xf numFmtId="0" fontId="7" fillId="0" borderId="20" xfId="1" applyFont="1" applyBorder="1" applyAlignment="1">
      <alignment horizontal="right" vertical="center" wrapText="1" indent="1"/>
    </xf>
    <xf numFmtId="2" fontId="15" fillId="0" borderId="9" xfId="0" quotePrefix="1" applyNumberFormat="1" applyFont="1" applyBorder="1" applyAlignment="1">
      <alignment horizontal="right" vertical="center" indent="1"/>
    </xf>
    <xf numFmtId="0" fontId="19" fillId="0" borderId="0" xfId="1" applyFont="1" applyAlignment="1">
      <alignment horizontal="center" wrapText="1"/>
    </xf>
    <xf numFmtId="2" fontId="18" fillId="0" borderId="10" xfId="1" applyNumberFormat="1" applyFont="1" applyBorder="1" applyAlignment="1">
      <alignment horizontal="right" vertical="center" wrapText="1" indent="1"/>
    </xf>
    <xf numFmtId="2" fontId="18" fillId="0" borderId="0" xfId="1" applyNumberFormat="1" applyFont="1" applyAlignment="1">
      <alignment horizontal="right" vertical="center" wrapText="1" indent="1"/>
    </xf>
    <xf numFmtId="2" fontId="18" fillId="0" borderId="12" xfId="1" applyNumberFormat="1" applyFont="1" applyBorder="1" applyAlignment="1">
      <alignment horizontal="right" vertical="center" wrapText="1" indent="1"/>
    </xf>
    <xf numFmtId="2" fontId="8" fillId="0" borderId="10" xfId="1" quotePrefix="1" applyNumberFormat="1" applyFont="1" applyBorder="1" applyAlignment="1">
      <alignment horizontal="right" vertical="center" wrapText="1" indent="1"/>
    </xf>
    <xf numFmtId="2" fontId="8" fillId="0" borderId="10" xfId="0" applyNumberFormat="1" applyFont="1" applyBorder="1" applyAlignment="1">
      <alignment horizontal="right" vertical="center" wrapText="1" indent="1"/>
    </xf>
    <xf numFmtId="2" fontId="17" fillId="0" borderId="0" xfId="1" applyNumberFormat="1" applyFont="1" applyAlignment="1">
      <alignment horizontal="right" vertical="center" wrapText="1" indent="1"/>
    </xf>
    <xf numFmtId="2" fontId="17" fillId="0" borderId="12" xfId="1" applyNumberFormat="1" applyFont="1" applyBorder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2" fontId="16" fillId="2" borderId="21" xfId="0" applyNumberFormat="1" applyFont="1" applyFill="1" applyBorder="1" applyAlignment="1">
      <alignment horizontal="right" vertical="center" wrapText="1" indent="1"/>
    </xf>
    <xf numFmtId="2" fontId="12" fillId="2" borderId="16" xfId="0" quotePrefix="1" applyNumberFormat="1" applyFont="1" applyFill="1" applyBorder="1" applyAlignment="1">
      <alignment horizontal="right" vertical="center" indent="1"/>
    </xf>
    <xf numFmtId="2" fontId="14" fillId="0" borderId="9" xfId="0" applyNumberFormat="1" applyFont="1" applyBorder="1" applyAlignment="1">
      <alignment horizontal="right" vertical="center" wrapText="1" indent="1"/>
    </xf>
    <xf numFmtId="2" fontId="14" fillId="0" borderId="11" xfId="0" applyNumberFormat="1" applyFont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2" fontId="20" fillId="0" borderId="10" xfId="0" applyNumberFormat="1" applyFont="1" applyBorder="1" applyAlignment="1">
      <alignment horizontal="right" vertical="center" wrapText="1" indent="1"/>
    </xf>
    <xf numFmtId="2" fontId="20" fillId="0" borderId="0" xfId="0" applyNumberFormat="1" applyFont="1" applyAlignment="1">
      <alignment horizontal="right" vertical="center" wrapText="1" indent="1"/>
    </xf>
    <xf numFmtId="2" fontId="20" fillId="0" borderId="12" xfId="0" applyNumberFormat="1" applyFont="1" applyBorder="1" applyAlignment="1">
      <alignment horizontal="right" vertical="center" wrapText="1" indent="1"/>
    </xf>
    <xf numFmtId="2" fontId="11" fillId="0" borderId="10" xfId="1" applyNumberFormat="1" applyFont="1" applyBorder="1" applyAlignment="1">
      <alignment horizontal="right" vertical="center" wrapText="1" indent="1"/>
    </xf>
    <xf numFmtId="0" fontId="21" fillId="0" borderId="0" xfId="0" applyFont="1" applyAlignment="1">
      <alignment horizontal="center" vertical="center" wrapText="1"/>
    </xf>
    <xf numFmtId="2" fontId="8" fillId="0" borderId="10" xfId="0" applyNumberFormat="1" applyFont="1" applyBorder="1" applyAlignment="1">
      <alignment horizontal="right" vertical="center" indent="1"/>
    </xf>
    <xf numFmtId="0" fontId="22" fillId="0" borderId="0" xfId="0" applyFont="1" applyAlignment="1">
      <alignment horizontal="right" vertical="center" wrapText="1" indent="1"/>
    </xf>
    <xf numFmtId="2" fontId="22" fillId="0" borderId="12" xfId="0" applyNumberFormat="1" applyFont="1" applyBorder="1" applyAlignment="1">
      <alignment horizontal="right" vertical="center" wrapText="1" indent="1"/>
    </xf>
    <xf numFmtId="2" fontId="16" fillId="0" borderId="13" xfId="0" quotePrefix="1" applyNumberFormat="1" applyFont="1" applyBorder="1" applyAlignment="1">
      <alignment horizontal="right" vertical="center" wrapText="1" indent="1"/>
    </xf>
    <xf numFmtId="2" fontId="16" fillId="0" borderId="8" xfId="0" applyNumberFormat="1" applyFont="1" applyBorder="1" applyAlignment="1">
      <alignment horizontal="right" vertical="center" wrapText="1" indent="1"/>
    </xf>
    <xf numFmtId="2" fontId="16" fillId="0" borderId="22" xfId="0" applyNumberFormat="1" applyFont="1" applyBorder="1" applyAlignment="1">
      <alignment horizontal="right" vertical="center" wrapText="1" indent="1"/>
    </xf>
    <xf numFmtId="0" fontId="5" fillId="2" borderId="23" xfId="1" applyFont="1" applyFill="1" applyBorder="1" applyAlignment="1">
      <alignment horizontal="center" wrapText="1"/>
    </xf>
    <xf numFmtId="2" fontId="16" fillId="2" borderId="24" xfId="0" applyNumberFormat="1" applyFont="1" applyFill="1" applyBorder="1" applyAlignment="1">
      <alignment horizontal="right" vertical="center" wrapText="1" indent="1"/>
    </xf>
    <xf numFmtId="2" fontId="16" fillId="2" borderId="25" xfId="0" applyNumberFormat="1" applyFont="1" applyFill="1" applyBorder="1" applyAlignment="1">
      <alignment horizontal="right" vertical="center" wrapText="1" indent="1"/>
    </xf>
    <xf numFmtId="2" fontId="12" fillId="2" borderId="24" xfId="0" applyNumberFormat="1" applyFont="1" applyFill="1" applyBorder="1" applyAlignment="1">
      <alignment horizontal="right" vertical="center" indent="1"/>
    </xf>
    <xf numFmtId="2" fontId="12" fillId="2" borderId="1" xfId="0" applyNumberFormat="1" applyFont="1" applyFill="1" applyBorder="1" applyAlignment="1">
      <alignment horizontal="right" vertical="center" indent="1"/>
    </xf>
    <xf numFmtId="2" fontId="5" fillId="4" borderId="26" xfId="1" applyNumberFormat="1" applyFont="1" applyFill="1" applyBorder="1" applyAlignment="1">
      <alignment horizontal="center" vertical="center" wrapText="1"/>
    </xf>
    <xf numFmtId="2" fontId="12" fillId="4" borderId="27" xfId="0" applyNumberFormat="1" applyFont="1" applyFill="1" applyBorder="1" applyAlignment="1">
      <alignment horizontal="right" vertical="center" wrapText="1" indent="1"/>
    </xf>
    <xf numFmtId="2" fontId="12" fillId="4" borderId="27" xfId="0" applyNumberFormat="1" applyFont="1" applyFill="1" applyBorder="1" applyAlignment="1">
      <alignment horizontal="right" vertical="center" indent="1"/>
    </xf>
    <xf numFmtId="2" fontId="12" fillId="4" borderId="28" xfId="0" applyNumberFormat="1" applyFont="1" applyFill="1" applyBorder="1" applyAlignment="1">
      <alignment horizontal="right" vertical="center" indent="1"/>
    </xf>
    <xf numFmtId="0" fontId="8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3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2" fillId="0" borderId="0" xfId="0" applyNumberFormat="1" applyFont="1" applyAlignment="1">
      <alignment horizontal="right" vertical="center" wrapText="1" indent="1"/>
    </xf>
    <xf numFmtId="0" fontId="24" fillId="0" borderId="0" xfId="0" applyFont="1" applyAlignment="1">
      <alignment vertical="center"/>
    </xf>
  </cellXfs>
  <cellStyles count="3">
    <cellStyle name="Normal" xfId="0" builtinId="0"/>
    <cellStyle name="Normal 2" xfId="1" xr:uid="{A9675811-D42F-45C2-8BC2-F6610BE028A6}"/>
    <cellStyle name="Normal_Sheet1 2" xfId="2" xr:uid="{BC1D0375-B7AB-490D-AA10-4AF0251BB1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6074A-88E8-4096-97E6-90D61A7273DF}">
  <dimension ref="A2:H92"/>
  <sheetViews>
    <sheetView showGridLines="0" tabSelected="1" workbookViewId="0">
      <selection activeCell="S5" sqref="S5"/>
    </sheetView>
  </sheetViews>
  <sheetFormatPr defaultRowHeight="14.4" x14ac:dyDescent="0.3"/>
  <cols>
    <col min="1" max="1" width="21.77734375" customWidth="1"/>
    <col min="5" max="5" width="11.10937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2023</v>
      </c>
      <c r="C4" s="4">
        <v>2024</v>
      </c>
      <c r="D4" s="4"/>
      <c r="E4" s="4"/>
      <c r="F4" s="5"/>
      <c r="G4" s="4" t="s">
        <v>2</v>
      </c>
      <c r="H4" s="4"/>
    </row>
    <row r="5" spans="1:8" ht="24" x14ac:dyDescent="0.3">
      <c r="A5" s="6"/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8" t="s">
        <v>8</v>
      </c>
      <c r="H5" s="9" t="s">
        <v>9</v>
      </c>
    </row>
    <row r="6" spans="1:8" x14ac:dyDescent="0.3">
      <c r="A6" s="10" t="s">
        <v>10</v>
      </c>
      <c r="B6" s="10"/>
      <c r="C6" s="10"/>
      <c r="D6" s="10"/>
      <c r="E6" s="11"/>
      <c r="F6" s="11"/>
      <c r="G6" s="11"/>
      <c r="H6" s="10"/>
    </row>
    <row r="7" spans="1:8" x14ac:dyDescent="0.3">
      <c r="A7" s="12" t="s">
        <v>11</v>
      </c>
      <c r="B7" s="13" t="s">
        <v>12</v>
      </c>
      <c r="C7" s="14" t="s">
        <v>12</v>
      </c>
      <c r="D7" s="14" t="s">
        <v>12</v>
      </c>
      <c r="E7" s="14" t="s">
        <v>12</v>
      </c>
      <c r="F7" s="15" t="s">
        <v>12</v>
      </c>
      <c r="G7" s="16" t="s">
        <v>13</v>
      </c>
      <c r="H7" s="16" t="s">
        <v>13</v>
      </c>
    </row>
    <row r="8" spans="1:8" x14ac:dyDescent="0.3">
      <c r="A8" s="17" t="s">
        <v>14</v>
      </c>
      <c r="B8" s="13">
        <v>404.93</v>
      </c>
      <c r="C8" s="18">
        <v>451.77</v>
      </c>
      <c r="D8" s="18">
        <v>464.62</v>
      </c>
      <c r="E8" s="19">
        <v>482.2</v>
      </c>
      <c r="F8" s="20">
        <v>452.27</v>
      </c>
      <c r="G8" s="21">
        <f>F8/E8*100-100</f>
        <v>-6.2069680630443855</v>
      </c>
      <c r="H8" s="21">
        <f t="shared" ref="H8:H15" si="0">(F8/B8-1)*100</f>
        <v>11.690909539920469</v>
      </c>
    </row>
    <row r="9" spans="1:8" x14ac:dyDescent="0.3">
      <c r="A9" s="17" t="s">
        <v>15</v>
      </c>
      <c r="B9" s="13" t="s">
        <v>12</v>
      </c>
      <c r="C9" s="19">
        <v>447.9</v>
      </c>
      <c r="D9" s="19">
        <v>451.75</v>
      </c>
      <c r="E9" s="19">
        <v>465.79</v>
      </c>
      <c r="F9" s="22">
        <v>456.94</v>
      </c>
      <c r="G9" s="21">
        <f>F9/E9*100-100</f>
        <v>-1.899997853109781</v>
      </c>
      <c r="H9" s="21" t="s">
        <v>13</v>
      </c>
    </row>
    <row r="10" spans="1:8" x14ac:dyDescent="0.3">
      <c r="A10" s="23" t="s">
        <v>16</v>
      </c>
      <c r="B10" s="24">
        <v>399.8</v>
      </c>
      <c r="C10" s="25">
        <v>450.87</v>
      </c>
      <c r="D10" s="25">
        <v>459.01</v>
      </c>
      <c r="E10" s="25">
        <v>476.89</v>
      </c>
      <c r="F10" s="26">
        <v>454.16</v>
      </c>
      <c r="G10" s="27">
        <f>F10/E10*100-100</f>
        <v>-4.7662983077858598</v>
      </c>
      <c r="H10" s="28">
        <f t="shared" si="0"/>
        <v>13.596798399199606</v>
      </c>
    </row>
    <row r="11" spans="1:8" x14ac:dyDescent="0.3">
      <c r="A11" s="17" t="s">
        <v>17</v>
      </c>
      <c r="B11" s="29" t="s">
        <v>13</v>
      </c>
      <c r="C11" s="30" t="s">
        <v>12</v>
      </c>
      <c r="D11" s="30">
        <v>446.93</v>
      </c>
      <c r="E11" s="30" t="s">
        <v>12</v>
      </c>
      <c r="F11" s="31" t="s">
        <v>12</v>
      </c>
      <c r="G11" s="21" t="s">
        <v>13</v>
      </c>
      <c r="H11" s="32" t="s">
        <v>13</v>
      </c>
    </row>
    <row r="12" spans="1:8" x14ac:dyDescent="0.3">
      <c r="A12" s="17" t="s">
        <v>18</v>
      </c>
      <c r="B12" s="33">
        <v>387.19</v>
      </c>
      <c r="C12" s="18">
        <v>441.31</v>
      </c>
      <c r="D12" s="18">
        <v>445.17</v>
      </c>
      <c r="E12" s="18">
        <v>454.83</v>
      </c>
      <c r="F12" s="20">
        <v>471.57</v>
      </c>
      <c r="G12" s="21">
        <f>F12/E12*100-100</f>
        <v>3.680496009498043</v>
      </c>
      <c r="H12" s="21">
        <f t="shared" si="0"/>
        <v>21.792918205532175</v>
      </c>
    </row>
    <row r="13" spans="1:8" x14ac:dyDescent="0.3">
      <c r="A13" s="17" t="s">
        <v>19</v>
      </c>
      <c r="B13" s="33">
        <v>373.68</v>
      </c>
      <c r="C13" s="19">
        <v>435.52</v>
      </c>
      <c r="D13" s="19">
        <v>443.45</v>
      </c>
      <c r="E13" s="19">
        <v>450.92</v>
      </c>
      <c r="F13" s="22">
        <v>466.96</v>
      </c>
      <c r="G13" s="21">
        <f>F13/E13*100-100</f>
        <v>3.5571720039031334</v>
      </c>
      <c r="H13" s="21">
        <f t="shared" si="0"/>
        <v>24.96253478912438</v>
      </c>
    </row>
    <row r="14" spans="1:8" x14ac:dyDescent="0.3">
      <c r="A14" s="17" t="s">
        <v>20</v>
      </c>
      <c r="B14" s="13" t="s">
        <v>13</v>
      </c>
      <c r="C14" s="30" t="s">
        <v>13</v>
      </c>
      <c r="D14" s="19" t="s">
        <v>12</v>
      </c>
      <c r="E14" s="30" t="s">
        <v>12</v>
      </c>
      <c r="F14" s="31" t="s">
        <v>12</v>
      </c>
      <c r="G14" s="21" t="s">
        <v>13</v>
      </c>
      <c r="H14" s="21" t="s">
        <v>13</v>
      </c>
    </row>
    <row r="15" spans="1:8" x14ac:dyDescent="0.3">
      <c r="A15" s="23" t="s">
        <v>21</v>
      </c>
      <c r="B15" s="34">
        <v>381.55</v>
      </c>
      <c r="C15" s="35">
        <v>438.44</v>
      </c>
      <c r="D15" s="35">
        <v>444.46</v>
      </c>
      <c r="E15" s="35">
        <v>453.71</v>
      </c>
      <c r="F15" s="36">
        <v>468.17</v>
      </c>
      <c r="G15" s="27">
        <f>F15/E15*100-100</f>
        <v>3.1870578122589421</v>
      </c>
      <c r="H15" s="28">
        <f t="shared" si="0"/>
        <v>22.702136024112175</v>
      </c>
    </row>
    <row r="16" spans="1:8" x14ac:dyDescent="0.3">
      <c r="A16" s="17" t="s">
        <v>22</v>
      </c>
      <c r="B16" s="33">
        <v>343.29</v>
      </c>
      <c r="C16" s="19">
        <v>374.52</v>
      </c>
      <c r="D16" s="19">
        <v>422.13</v>
      </c>
      <c r="E16" s="19">
        <v>402.52</v>
      </c>
      <c r="F16" s="31" t="s">
        <v>12</v>
      </c>
      <c r="G16" s="32" t="s">
        <v>13</v>
      </c>
      <c r="H16" s="32" t="s">
        <v>13</v>
      </c>
    </row>
    <row r="17" spans="1:8" x14ac:dyDescent="0.3">
      <c r="A17" s="17" t="s">
        <v>23</v>
      </c>
      <c r="B17" s="33">
        <v>363.54</v>
      </c>
      <c r="C17" s="37">
        <v>413.16</v>
      </c>
      <c r="D17" s="37">
        <v>421.76</v>
      </c>
      <c r="E17" s="37">
        <v>441.29</v>
      </c>
      <c r="F17" s="38">
        <v>434.53</v>
      </c>
      <c r="G17" s="21">
        <f t="shared" ref="G17:G21" si="1">F17/E17*100-100</f>
        <v>-1.5318724648190596</v>
      </c>
      <c r="H17" s="21">
        <f>(F17/B17-1)*100</f>
        <v>19.527424767563396</v>
      </c>
    </row>
    <row r="18" spans="1:8" x14ac:dyDescent="0.3">
      <c r="A18" s="17" t="s">
        <v>24</v>
      </c>
      <c r="B18" s="33">
        <v>352.79</v>
      </c>
      <c r="C18" s="18">
        <v>435.93</v>
      </c>
      <c r="D18" s="18">
        <v>438.56</v>
      </c>
      <c r="E18" s="18">
        <v>448.24</v>
      </c>
      <c r="F18" s="20">
        <v>449.79</v>
      </c>
      <c r="G18" s="21">
        <f t="shared" si="1"/>
        <v>0.3457968945207881</v>
      </c>
      <c r="H18" s="21">
        <f t="shared" ref="H18:H21" si="2">(F18/B18-1)*100</f>
        <v>27.495110405623734</v>
      </c>
    </row>
    <row r="19" spans="1:8" x14ac:dyDescent="0.3">
      <c r="A19" s="23" t="s">
        <v>25</v>
      </c>
      <c r="B19" s="34">
        <v>360.92</v>
      </c>
      <c r="C19" s="35">
        <v>416.52</v>
      </c>
      <c r="D19" s="35">
        <v>426.69</v>
      </c>
      <c r="E19" s="35">
        <v>442.3</v>
      </c>
      <c r="F19" s="36">
        <v>439.1</v>
      </c>
      <c r="G19" s="27">
        <f t="shared" si="1"/>
        <v>-0.72349084331901281</v>
      </c>
      <c r="H19" s="28">
        <f t="shared" si="2"/>
        <v>21.661309985592368</v>
      </c>
    </row>
    <row r="20" spans="1:8" x14ac:dyDescent="0.3">
      <c r="A20" s="17" t="s">
        <v>26</v>
      </c>
      <c r="B20" s="33">
        <v>266.07</v>
      </c>
      <c r="C20" s="19">
        <v>329.26</v>
      </c>
      <c r="D20" s="19">
        <v>283.89999999999998</v>
      </c>
      <c r="E20" s="19">
        <v>401.45</v>
      </c>
      <c r="F20" s="22" t="s">
        <v>12</v>
      </c>
      <c r="G20" s="32" t="s">
        <v>13</v>
      </c>
      <c r="H20" s="32" t="s">
        <v>13</v>
      </c>
    </row>
    <row r="21" spans="1:8" x14ac:dyDescent="0.3">
      <c r="A21" s="17" t="s">
        <v>27</v>
      </c>
      <c r="B21" s="33">
        <v>286.73</v>
      </c>
      <c r="C21" s="19">
        <v>349.94</v>
      </c>
      <c r="D21" s="19">
        <v>353.36</v>
      </c>
      <c r="E21" s="19">
        <v>341.64</v>
      </c>
      <c r="F21" s="22">
        <v>368.38</v>
      </c>
      <c r="G21" s="21">
        <f t="shared" si="1"/>
        <v>7.8269523475003098</v>
      </c>
      <c r="H21" s="21">
        <f t="shared" si="2"/>
        <v>28.476266871272628</v>
      </c>
    </row>
    <row r="22" spans="1:8" x14ac:dyDescent="0.3">
      <c r="A22" s="17" t="s">
        <v>28</v>
      </c>
      <c r="B22" s="13">
        <v>310.98</v>
      </c>
      <c r="C22" s="19" t="s">
        <v>12</v>
      </c>
      <c r="D22" s="19" t="s">
        <v>12</v>
      </c>
      <c r="E22" s="19" t="s">
        <v>12</v>
      </c>
      <c r="F22" s="22" t="s">
        <v>12</v>
      </c>
      <c r="G22" s="21" t="s">
        <v>13</v>
      </c>
      <c r="H22" s="21" t="s">
        <v>13</v>
      </c>
    </row>
    <row r="23" spans="1:8" x14ac:dyDescent="0.3">
      <c r="A23" s="23" t="s">
        <v>29</v>
      </c>
      <c r="B23" s="39">
        <v>288.38</v>
      </c>
      <c r="C23" s="40">
        <v>349.31</v>
      </c>
      <c r="D23" s="40">
        <v>332.73</v>
      </c>
      <c r="E23" s="40">
        <v>381.29</v>
      </c>
      <c r="F23" s="41">
        <v>382.24</v>
      </c>
      <c r="G23" s="27">
        <f>F23/E23*100-100</f>
        <v>0.24915418710168069</v>
      </c>
      <c r="H23" s="28">
        <f>(F23/B23-1)*100</f>
        <v>32.547333379568634</v>
      </c>
    </row>
    <row r="24" spans="1:8" x14ac:dyDescent="0.3">
      <c r="A24" s="42" t="s">
        <v>30</v>
      </c>
      <c r="B24" s="43">
        <v>365.1</v>
      </c>
      <c r="C24" s="43">
        <v>424.71</v>
      </c>
      <c r="D24" s="43">
        <v>432.82</v>
      </c>
      <c r="E24" s="43">
        <v>447.16</v>
      </c>
      <c r="F24" s="43">
        <v>447.14</v>
      </c>
      <c r="G24" s="44">
        <f>F24/E24*100-100</f>
        <v>-4.4726719742413934E-3</v>
      </c>
      <c r="H24" s="45">
        <f>F24/B24*100-100</f>
        <v>22.470556012051475</v>
      </c>
    </row>
    <row r="25" spans="1:8" x14ac:dyDescent="0.3">
      <c r="A25" s="46" t="s">
        <v>31</v>
      </c>
      <c r="B25" s="46"/>
      <c r="C25" s="46"/>
      <c r="D25" s="46"/>
      <c r="E25" s="46"/>
      <c r="F25" s="46"/>
      <c r="G25" s="46"/>
      <c r="H25" s="46"/>
    </row>
    <row r="26" spans="1:8" x14ac:dyDescent="0.3">
      <c r="A26" s="47" t="s">
        <v>11</v>
      </c>
      <c r="B26" s="48" t="s">
        <v>13</v>
      </c>
      <c r="C26" s="16" t="s">
        <v>12</v>
      </c>
      <c r="D26" s="16" t="s">
        <v>12</v>
      </c>
      <c r="E26" s="16" t="s">
        <v>12</v>
      </c>
      <c r="F26" s="49" t="s">
        <v>12</v>
      </c>
      <c r="G26" s="32" t="s">
        <v>13</v>
      </c>
      <c r="H26" s="50" t="s">
        <v>13</v>
      </c>
    </row>
    <row r="27" spans="1:8" x14ac:dyDescent="0.3">
      <c r="A27" s="51" t="s">
        <v>14</v>
      </c>
      <c r="B27" s="52">
        <v>377.68</v>
      </c>
      <c r="C27" s="21">
        <v>437.58</v>
      </c>
      <c r="D27" s="21" t="s">
        <v>12</v>
      </c>
      <c r="E27" s="21">
        <v>448.08</v>
      </c>
      <c r="F27" s="53" t="s">
        <v>12</v>
      </c>
      <c r="G27" s="21" t="s">
        <v>13</v>
      </c>
      <c r="H27" s="21" t="s">
        <v>13</v>
      </c>
    </row>
    <row r="28" spans="1:8" x14ac:dyDescent="0.3">
      <c r="A28" s="51" t="s">
        <v>15</v>
      </c>
      <c r="B28" s="48" t="s">
        <v>12</v>
      </c>
      <c r="C28" s="21">
        <v>420.58</v>
      </c>
      <c r="D28" s="21" t="s">
        <v>12</v>
      </c>
      <c r="E28" s="21">
        <v>423.43</v>
      </c>
      <c r="F28" s="53">
        <v>470.64</v>
      </c>
      <c r="G28" s="21">
        <f t="shared" ref="G28:G29" si="3">F28/E28*100-100</f>
        <v>11.149422572798343</v>
      </c>
      <c r="H28" s="54" t="s">
        <v>13</v>
      </c>
    </row>
    <row r="29" spans="1:8" x14ac:dyDescent="0.3">
      <c r="A29" s="23" t="s">
        <v>16</v>
      </c>
      <c r="B29" s="55">
        <v>379.67</v>
      </c>
      <c r="C29" s="28">
        <v>425.12</v>
      </c>
      <c r="D29" s="28">
        <v>427.72</v>
      </c>
      <c r="E29" s="28">
        <v>438.21</v>
      </c>
      <c r="F29" s="56">
        <v>453.93</v>
      </c>
      <c r="G29" s="28">
        <f t="shared" si="3"/>
        <v>3.5873211473950875</v>
      </c>
      <c r="H29" s="28">
        <f t="shared" ref="H29" si="4">(F29/B29-1)*100</f>
        <v>19.559090789369705</v>
      </c>
    </row>
    <row r="30" spans="1:8" x14ac:dyDescent="0.3">
      <c r="A30" s="17" t="s">
        <v>17</v>
      </c>
      <c r="B30" s="48" t="s">
        <v>12</v>
      </c>
      <c r="C30" s="21" t="s">
        <v>12</v>
      </c>
      <c r="D30" s="21">
        <v>428.65</v>
      </c>
      <c r="E30" s="21" t="s">
        <v>12</v>
      </c>
      <c r="F30" s="53" t="s">
        <v>12</v>
      </c>
      <c r="G30" s="21" t="s">
        <v>13</v>
      </c>
      <c r="H30" s="32" t="s">
        <v>13</v>
      </c>
    </row>
    <row r="31" spans="1:8" x14ac:dyDescent="0.3">
      <c r="A31" s="17" t="s">
        <v>18</v>
      </c>
      <c r="B31" s="29">
        <v>359.19</v>
      </c>
      <c r="C31" s="19">
        <v>421.03</v>
      </c>
      <c r="D31" s="19">
        <v>434.07</v>
      </c>
      <c r="E31" s="19">
        <v>462.25</v>
      </c>
      <c r="F31" s="22">
        <v>454.43</v>
      </c>
      <c r="G31" s="32">
        <f>F31/E31*100-100</f>
        <v>-1.6917252568956087</v>
      </c>
      <c r="H31" s="21">
        <f t="shared" ref="H31:H37" si="5">(F31/B31-1)*100</f>
        <v>26.515214788830434</v>
      </c>
    </row>
    <row r="32" spans="1:8" x14ac:dyDescent="0.3">
      <c r="A32" s="17" t="s">
        <v>19</v>
      </c>
      <c r="B32" s="29">
        <v>363</v>
      </c>
      <c r="C32" s="19">
        <v>436.64</v>
      </c>
      <c r="D32" s="19">
        <v>412.68</v>
      </c>
      <c r="E32" s="19">
        <v>455.9</v>
      </c>
      <c r="F32" s="22">
        <v>448.65</v>
      </c>
      <c r="G32" s="32">
        <f t="shared" ref="G32:G40" si="6">F32/E32*100-100</f>
        <v>-1.5902610221539817</v>
      </c>
      <c r="H32" s="21">
        <f t="shared" si="5"/>
        <v>23.595041322314046</v>
      </c>
    </row>
    <row r="33" spans="1:8" x14ac:dyDescent="0.3">
      <c r="A33" s="23" t="s">
        <v>21</v>
      </c>
      <c r="B33" s="57">
        <v>359.12</v>
      </c>
      <c r="C33" s="27">
        <v>423.52</v>
      </c>
      <c r="D33" s="27">
        <v>427.27</v>
      </c>
      <c r="E33" s="27">
        <v>462.61</v>
      </c>
      <c r="F33" s="58">
        <v>449.97</v>
      </c>
      <c r="G33" s="28">
        <f t="shared" si="6"/>
        <v>-2.7323231231490865</v>
      </c>
      <c r="H33" s="28">
        <f t="shared" si="5"/>
        <v>25.297950545778569</v>
      </c>
    </row>
    <row r="34" spans="1:8" x14ac:dyDescent="0.3">
      <c r="A34" s="17" t="s">
        <v>22</v>
      </c>
      <c r="B34" s="29">
        <v>325.23</v>
      </c>
      <c r="C34" s="32">
        <v>401.97</v>
      </c>
      <c r="D34" s="32">
        <v>423.11</v>
      </c>
      <c r="E34" s="32">
        <v>423.85</v>
      </c>
      <c r="F34" s="53" t="s">
        <v>12</v>
      </c>
      <c r="G34" s="32" t="s">
        <v>13</v>
      </c>
      <c r="H34" s="32" t="s">
        <v>13</v>
      </c>
    </row>
    <row r="35" spans="1:8" x14ac:dyDescent="0.3">
      <c r="A35" s="17" t="s">
        <v>23</v>
      </c>
      <c r="B35" s="33">
        <v>359.38</v>
      </c>
      <c r="C35" s="30">
        <v>402.43</v>
      </c>
      <c r="D35" s="30">
        <v>404.85</v>
      </c>
      <c r="E35" s="30">
        <v>421.3</v>
      </c>
      <c r="F35" s="31">
        <v>432.19</v>
      </c>
      <c r="G35" s="32">
        <f>F35/E35*100-100</f>
        <v>2.5848563968668259</v>
      </c>
      <c r="H35" s="21">
        <f>(F35/B35-1)*100</f>
        <v>20.259892036284711</v>
      </c>
    </row>
    <row r="36" spans="1:8" x14ac:dyDescent="0.3">
      <c r="A36" s="17" t="s">
        <v>24</v>
      </c>
      <c r="B36" s="29">
        <v>366.66</v>
      </c>
      <c r="C36" s="21">
        <v>399.66</v>
      </c>
      <c r="D36" s="21">
        <v>431.41</v>
      </c>
      <c r="E36" s="21">
        <v>416.09</v>
      </c>
      <c r="F36" s="53">
        <v>450.7</v>
      </c>
      <c r="G36" s="32">
        <f>F36/E36*100-100</f>
        <v>8.3179119901944318</v>
      </c>
      <c r="H36" s="21">
        <f>(F36/B36-1)*100</f>
        <v>22.920416734849702</v>
      </c>
    </row>
    <row r="37" spans="1:8" x14ac:dyDescent="0.3">
      <c r="A37" s="23" t="s">
        <v>25</v>
      </c>
      <c r="B37" s="34">
        <v>354.75</v>
      </c>
      <c r="C37" s="35">
        <v>401.83</v>
      </c>
      <c r="D37" s="35">
        <v>413.09</v>
      </c>
      <c r="E37" s="35">
        <v>420.78</v>
      </c>
      <c r="F37" s="36">
        <v>435.98</v>
      </c>
      <c r="G37" s="28">
        <f t="shared" si="6"/>
        <v>3.6123389894957114</v>
      </c>
      <c r="H37" s="28">
        <f t="shared" si="5"/>
        <v>22.897815362931652</v>
      </c>
    </row>
    <row r="38" spans="1:8" x14ac:dyDescent="0.3">
      <c r="A38" s="17" t="s">
        <v>26</v>
      </c>
      <c r="B38" s="33" t="s">
        <v>12</v>
      </c>
      <c r="C38" s="21">
        <v>358.26</v>
      </c>
      <c r="D38" s="21">
        <v>358.13</v>
      </c>
      <c r="E38" s="21">
        <v>361.42</v>
      </c>
      <c r="F38" s="53" t="s">
        <v>12</v>
      </c>
      <c r="G38" s="32" t="s">
        <v>13</v>
      </c>
      <c r="H38" s="32" t="s">
        <v>13</v>
      </c>
    </row>
    <row r="39" spans="1:8" x14ac:dyDescent="0.3">
      <c r="A39" s="17" t="s">
        <v>27</v>
      </c>
      <c r="B39" s="33" t="s">
        <v>12</v>
      </c>
      <c r="C39" s="21">
        <v>386.96</v>
      </c>
      <c r="D39" s="21">
        <v>392.74</v>
      </c>
      <c r="E39" s="21">
        <v>373.19</v>
      </c>
      <c r="F39" s="53">
        <v>354.29</v>
      </c>
      <c r="G39" s="32">
        <f t="shared" si="6"/>
        <v>-5.0644443848977687</v>
      </c>
      <c r="H39" s="54" t="s">
        <v>13</v>
      </c>
    </row>
    <row r="40" spans="1:8" x14ac:dyDescent="0.3">
      <c r="A40" s="23" t="s">
        <v>29</v>
      </c>
      <c r="B40" s="39">
        <v>306.52</v>
      </c>
      <c r="C40" s="59">
        <v>376.95</v>
      </c>
      <c r="D40" s="59">
        <v>382.17</v>
      </c>
      <c r="E40" s="59">
        <v>381.15</v>
      </c>
      <c r="F40" s="60">
        <v>367.79</v>
      </c>
      <c r="G40" s="28">
        <f t="shared" si="6"/>
        <v>-3.5051816869998618</v>
      </c>
      <c r="H40" s="61">
        <f>F40/B40*100-100</f>
        <v>19.988907738483633</v>
      </c>
    </row>
    <row r="41" spans="1:8" x14ac:dyDescent="0.3">
      <c r="A41" s="62" t="s">
        <v>30</v>
      </c>
      <c r="B41" s="63">
        <v>355.65</v>
      </c>
      <c r="C41" s="63">
        <v>408.73</v>
      </c>
      <c r="D41" s="63">
        <v>416.79</v>
      </c>
      <c r="E41" s="63">
        <v>429.24</v>
      </c>
      <c r="F41" s="63">
        <v>434.89</v>
      </c>
      <c r="G41" s="64">
        <f>F41/E41*100-100</f>
        <v>1.3162799366321849</v>
      </c>
      <c r="H41" s="45">
        <f>F41/B41*100-100</f>
        <v>22.280331786869127</v>
      </c>
    </row>
    <row r="42" spans="1:8" x14ac:dyDescent="0.3">
      <c r="A42" s="46" t="s">
        <v>32</v>
      </c>
      <c r="B42" s="46"/>
      <c r="C42" s="46"/>
      <c r="D42" s="46"/>
      <c r="E42" s="46"/>
      <c r="F42" s="46"/>
      <c r="G42" s="46"/>
      <c r="H42" s="46"/>
    </row>
    <row r="43" spans="1:8" x14ac:dyDescent="0.3">
      <c r="A43" s="51" t="s">
        <v>15</v>
      </c>
      <c r="B43" s="65">
        <v>338.7</v>
      </c>
      <c r="C43" s="14">
        <v>421.66</v>
      </c>
      <c r="D43" s="14">
        <v>412.85</v>
      </c>
      <c r="E43" s="14">
        <v>448.56</v>
      </c>
      <c r="F43" s="15">
        <v>404.9</v>
      </c>
      <c r="G43" s="66">
        <f t="shared" ref="G43:G47" si="7">F43/E43*100-100</f>
        <v>-9.7333690030319389</v>
      </c>
      <c r="H43" s="21">
        <f>(F43/B43-1)*100</f>
        <v>19.545320342485972</v>
      </c>
    </row>
    <row r="44" spans="1:8" x14ac:dyDescent="0.3">
      <c r="A44" s="51" t="s">
        <v>33</v>
      </c>
      <c r="B44" s="52" t="s">
        <v>12</v>
      </c>
      <c r="C44" s="19">
        <v>391.3</v>
      </c>
      <c r="D44" s="19" t="s">
        <v>12</v>
      </c>
      <c r="E44" s="19" t="s">
        <v>12</v>
      </c>
      <c r="F44" s="22" t="s">
        <v>12</v>
      </c>
      <c r="G44" s="32" t="s">
        <v>13</v>
      </c>
      <c r="H44" s="21" t="s">
        <v>13</v>
      </c>
    </row>
    <row r="45" spans="1:8" x14ac:dyDescent="0.3">
      <c r="A45" s="67" t="s">
        <v>16</v>
      </c>
      <c r="B45" s="68">
        <v>342.99</v>
      </c>
      <c r="C45" s="69">
        <v>405.73</v>
      </c>
      <c r="D45" s="69">
        <v>405.19</v>
      </c>
      <c r="E45" s="69">
        <v>425.88</v>
      </c>
      <c r="F45" s="70">
        <v>404.43</v>
      </c>
      <c r="G45" s="28">
        <f t="shared" si="7"/>
        <v>-5.0366300366300294</v>
      </c>
      <c r="H45" s="28">
        <f>(F45/B45-1)*100</f>
        <v>17.913058689757722</v>
      </c>
    </row>
    <row r="46" spans="1:8" x14ac:dyDescent="0.3">
      <c r="A46" s="51" t="s">
        <v>18</v>
      </c>
      <c r="B46" s="71">
        <v>327.45999999999998</v>
      </c>
      <c r="C46" s="19">
        <v>403.46</v>
      </c>
      <c r="D46" s="19">
        <v>417.65</v>
      </c>
      <c r="E46" s="19">
        <v>407.67</v>
      </c>
      <c r="F46" s="22">
        <v>424.68</v>
      </c>
      <c r="G46" s="32">
        <f t="shared" si="7"/>
        <v>4.172492457134453</v>
      </c>
      <c r="H46" s="54">
        <f t="shared" ref="H46" si="8">F46/B46*100-100</f>
        <v>29.68912233555244</v>
      </c>
    </row>
    <row r="47" spans="1:8" x14ac:dyDescent="0.3">
      <c r="A47" s="17" t="s">
        <v>19</v>
      </c>
      <c r="B47" s="72">
        <v>325.95</v>
      </c>
      <c r="C47" s="19">
        <v>396.67</v>
      </c>
      <c r="D47" s="19">
        <v>401.7</v>
      </c>
      <c r="E47" s="19">
        <v>417.88</v>
      </c>
      <c r="F47" s="22">
        <v>408.53</v>
      </c>
      <c r="G47" s="32">
        <f t="shared" si="7"/>
        <v>-2.2374844452953084</v>
      </c>
      <c r="H47" s="50">
        <f>F47/B47*100-100</f>
        <v>25.335174106458041</v>
      </c>
    </row>
    <row r="48" spans="1:8" x14ac:dyDescent="0.3">
      <c r="A48" s="17" t="s">
        <v>20</v>
      </c>
      <c r="B48" s="72">
        <v>314.58999999999997</v>
      </c>
      <c r="C48" s="19">
        <v>381.52</v>
      </c>
      <c r="D48" s="19">
        <v>374.61</v>
      </c>
      <c r="E48" s="19">
        <v>391.67</v>
      </c>
      <c r="F48" s="22">
        <v>406.17</v>
      </c>
      <c r="G48" s="50">
        <f>F48/E48*100-100</f>
        <v>3.7020961523731728</v>
      </c>
      <c r="H48" s="50">
        <f>F48/B48*100-100</f>
        <v>29.110906258940219</v>
      </c>
    </row>
    <row r="49" spans="1:8" x14ac:dyDescent="0.3">
      <c r="A49" s="17" t="s">
        <v>34</v>
      </c>
      <c r="B49" s="33" t="s">
        <v>12</v>
      </c>
      <c r="C49" s="19">
        <v>381.78</v>
      </c>
      <c r="D49" s="19">
        <v>396.2</v>
      </c>
      <c r="E49" s="19">
        <v>360.86</v>
      </c>
      <c r="F49" s="22" t="s">
        <v>12</v>
      </c>
      <c r="G49" s="50" t="s">
        <v>13</v>
      </c>
      <c r="H49" s="50" t="s">
        <v>13</v>
      </c>
    </row>
    <row r="50" spans="1:8" x14ac:dyDescent="0.3">
      <c r="A50" s="23" t="s">
        <v>21</v>
      </c>
      <c r="B50" s="68">
        <v>321.16000000000003</v>
      </c>
      <c r="C50" s="35">
        <v>391.97</v>
      </c>
      <c r="D50" s="35">
        <v>393.59</v>
      </c>
      <c r="E50" s="35">
        <v>401.35</v>
      </c>
      <c r="F50" s="36">
        <v>408.74</v>
      </c>
      <c r="G50" s="61">
        <f>F50/E50*100-100</f>
        <v>1.8412856608944708</v>
      </c>
      <c r="H50" s="61">
        <f t="shared" ref="H50:H54" si="9">F50/B50*100-100</f>
        <v>27.269896624735338</v>
      </c>
    </row>
    <row r="51" spans="1:8" x14ac:dyDescent="0.3">
      <c r="A51" s="17" t="s">
        <v>22</v>
      </c>
      <c r="B51" s="33" t="s">
        <v>12</v>
      </c>
      <c r="C51" s="19">
        <v>361.26</v>
      </c>
      <c r="D51" s="19">
        <v>340.88</v>
      </c>
      <c r="E51" s="19">
        <v>334.7</v>
      </c>
      <c r="F51" s="22">
        <v>355.66</v>
      </c>
      <c r="G51" s="50">
        <f>F51/E51*100-100</f>
        <v>6.2623244696743399</v>
      </c>
      <c r="H51" s="54" t="s">
        <v>13</v>
      </c>
    </row>
    <row r="52" spans="1:8" x14ac:dyDescent="0.3">
      <c r="A52" s="17" t="s">
        <v>23</v>
      </c>
      <c r="B52" s="72">
        <v>313.45</v>
      </c>
      <c r="C52" s="73">
        <v>372.75</v>
      </c>
      <c r="D52" s="73">
        <v>366.61</v>
      </c>
      <c r="E52" s="73">
        <v>361.15</v>
      </c>
      <c r="F52" s="74">
        <v>381.65</v>
      </c>
      <c r="G52" s="54">
        <f t="shared" ref="G52:G53" si="10">F52/E52*100-100</f>
        <v>5.6763117818081241</v>
      </c>
      <c r="H52" s="54">
        <f t="shared" si="9"/>
        <v>21.75785611740308</v>
      </c>
    </row>
    <row r="53" spans="1:8" x14ac:dyDescent="0.3">
      <c r="A53" s="17" t="s">
        <v>24</v>
      </c>
      <c r="B53" s="72">
        <v>329.32</v>
      </c>
      <c r="C53" s="30">
        <v>387.18</v>
      </c>
      <c r="D53" s="30">
        <v>389.39</v>
      </c>
      <c r="E53" s="30">
        <v>384.13</v>
      </c>
      <c r="F53" s="31">
        <v>406.31</v>
      </c>
      <c r="G53" s="54">
        <f t="shared" si="10"/>
        <v>5.7740868976648585</v>
      </c>
      <c r="H53" s="54">
        <f t="shared" si="9"/>
        <v>23.378476861411386</v>
      </c>
    </row>
    <row r="54" spans="1:8" x14ac:dyDescent="0.3">
      <c r="A54" s="17" t="s">
        <v>35</v>
      </c>
      <c r="B54" s="72">
        <v>330.81</v>
      </c>
      <c r="C54" s="19">
        <v>383.02</v>
      </c>
      <c r="D54" s="19">
        <v>377.38</v>
      </c>
      <c r="E54" s="19">
        <v>387.99</v>
      </c>
      <c r="F54" s="22">
        <v>413.03</v>
      </c>
      <c r="G54" s="54">
        <f>F54/E54*100-100</f>
        <v>6.4537745818191041</v>
      </c>
      <c r="H54" s="54">
        <f t="shared" si="9"/>
        <v>24.854145884344476</v>
      </c>
    </row>
    <row r="55" spans="1:8" x14ac:dyDescent="0.3">
      <c r="A55" s="17" t="s">
        <v>36</v>
      </c>
      <c r="B55" s="52" t="s">
        <v>12</v>
      </c>
      <c r="C55" s="19" t="s">
        <v>12</v>
      </c>
      <c r="D55" s="19">
        <v>382.36</v>
      </c>
      <c r="E55" s="19" t="s">
        <v>12</v>
      </c>
      <c r="F55" s="22">
        <v>439.02</v>
      </c>
      <c r="G55" s="54" t="s">
        <v>13</v>
      </c>
      <c r="H55" s="54" t="s">
        <v>13</v>
      </c>
    </row>
    <row r="56" spans="1:8" x14ac:dyDescent="0.3">
      <c r="A56" s="23" t="s">
        <v>25</v>
      </c>
      <c r="B56" s="34">
        <v>324.48</v>
      </c>
      <c r="C56" s="35">
        <v>382.58</v>
      </c>
      <c r="D56" s="35">
        <v>382.1</v>
      </c>
      <c r="E56" s="35">
        <v>379.1</v>
      </c>
      <c r="F56" s="36">
        <v>403.78</v>
      </c>
      <c r="G56" s="75">
        <f>F56/E56*100-100</f>
        <v>6.5101556317594031</v>
      </c>
      <c r="H56" s="61">
        <f t="shared" ref="H56:H61" si="11">F56/B56*100-100</f>
        <v>24.439102564102555</v>
      </c>
    </row>
    <row r="57" spans="1:8" x14ac:dyDescent="0.3">
      <c r="A57" s="17" t="s">
        <v>26</v>
      </c>
      <c r="B57" s="33">
        <v>238.41</v>
      </c>
      <c r="C57" s="30">
        <v>305.44</v>
      </c>
      <c r="D57" s="30">
        <v>301.22000000000003</v>
      </c>
      <c r="E57" s="30">
        <v>285</v>
      </c>
      <c r="F57" s="31">
        <v>326.24</v>
      </c>
      <c r="G57" s="50">
        <f t="shared" ref="G57:G61" si="12">F57/E57*100-100</f>
        <v>14.470175438596499</v>
      </c>
      <c r="H57" s="54">
        <f t="shared" si="11"/>
        <v>36.839897655299694</v>
      </c>
    </row>
    <row r="58" spans="1:8" x14ac:dyDescent="0.3">
      <c r="A58" s="17" t="s">
        <v>27</v>
      </c>
      <c r="B58" s="33">
        <v>261.68</v>
      </c>
      <c r="C58" s="30">
        <v>334.67</v>
      </c>
      <c r="D58" s="30">
        <v>320.66000000000003</v>
      </c>
      <c r="E58" s="30">
        <v>334.25</v>
      </c>
      <c r="F58" s="31">
        <v>341.35</v>
      </c>
      <c r="G58" s="50">
        <f t="shared" si="12"/>
        <v>2.1241585639491376</v>
      </c>
      <c r="H58" s="54">
        <f t="shared" si="11"/>
        <v>30.445582390706193</v>
      </c>
    </row>
    <row r="59" spans="1:8" x14ac:dyDescent="0.3">
      <c r="A59" s="17" t="s">
        <v>28</v>
      </c>
      <c r="B59" s="33">
        <v>275.83999999999997</v>
      </c>
      <c r="C59" s="30">
        <v>328.18</v>
      </c>
      <c r="D59" s="30">
        <v>325.7</v>
      </c>
      <c r="E59" s="30">
        <v>335.84</v>
      </c>
      <c r="F59" s="31">
        <v>334.08</v>
      </c>
      <c r="G59" s="50">
        <f t="shared" si="12"/>
        <v>-0.52405907575034405</v>
      </c>
      <c r="H59" s="54">
        <f t="shared" si="11"/>
        <v>21.113689095127611</v>
      </c>
    </row>
    <row r="60" spans="1:8" x14ac:dyDescent="0.3">
      <c r="A60" s="23" t="s">
        <v>29</v>
      </c>
      <c r="B60" s="39">
        <v>257.95999999999998</v>
      </c>
      <c r="C60" s="69">
        <v>322.87</v>
      </c>
      <c r="D60" s="69">
        <v>316.92</v>
      </c>
      <c r="E60" s="69">
        <v>319.67</v>
      </c>
      <c r="F60" s="70">
        <v>337.12</v>
      </c>
      <c r="G60" s="75">
        <f t="shared" si="12"/>
        <v>5.4587543404135346</v>
      </c>
      <c r="H60" s="61">
        <f t="shared" si="11"/>
        <v>30.686928205923408</v>
      </c>
    </row>
    <row r="61" spans="1:8" x14ac:dyDescent="0.3">
      <c r="A61" s="42" t="s">
        <v>30</v>
      </c>
      <c r="B61" s="63">
        <v>299.44</v>
      </c>
      <c r="C61" s="76">
        <v>360.16</v>
      </c>
      <c r="D61" s="76">
        <v>356.12</v>
      </c>
      <c r="E61" s="76">
        <v>358.36</v>
      </c>
      <c r="F61" s="76">
        <v>381.62</v>
      </c>
      <c r="G61" s="77">
        <f t="shared" si="12"/>
        <v>6.4906797633664297</v>
      </c>
      <c r="H61" s="45">
        <f t="shared" si="11"/>
        <v>27.444563184611283</v>
      </c>
    </row>
    <row r="62" spans="1:8" x14ac:dyDescent="0.3">
      <c r="A62" s="46" t="s">
        <v>37</v>
      </c>
      <c r="B62" s="46"/>
      <c r="C62" s="46"/>
      <c r="D62" s="46"/>
      <c r="E62" s="46"/>
      <c r="F62" s="46"/>
      <c r="G62" s="46"/>
      <c r="H62" s="46"/>
    </row>
    <row r="63" spans="1:8" x14ac:dyDescent="0.3">
      <c r="A63" s="51" t="s">
        <v>14</v>
      </c>
      <c r="B63" s="52" t="s">
        <v>12</v>
      </c>
      <c r="C63" s="78" t="s">
        <v>12</v>
      </c>
      <c r="D63" s="78" t="s">
        <v>12</v>
      </c>
      <c r="E63" s="78" t="s">
        <v>12</v>
      </c>
      <c r="F63" s="79" t="s">
        <v>12</v>
      </c>
      <c r="G63" s="50" t="s">
        <v>13</v>
      </c>
      <c r="H63" s="54" t="s">
        <v>13</v>
      </c>
    </row>
    <row r="64" spans="1:8" x14ac:dyDescent="0.3">
      <c r="A64" s="51" t="s">
        <v>15</v>
      </c>
      <c r="B64" s="33">
        <v>405.74</v>
      </c>
      <c r="C64" s="30">
        <v>453.44</v>
      </c>
      <c r="D64" s="30">
        <v>419.83</v>
      </c>
      <c r="E64" s="30">
        <v>414.35</v>
      </c>
      <c r="F64" s="31">
        <v>444.25</v>
      </c>
      <c r="G64" s="50">
        <f t="shared" ref="G64" si="13">F64/E64*100-100</f>
        <v>7.2161216362978138</v>
      </c>
      <c r="H64" s="54">
        <f t="shared" ref="H64" si="14">F64/B64*100-100</f>
        <v>9.4912998471927921</v>
      </c>
    </row>
    <row r="65" spans="1:8" x14ac:dyDescent="0.3">
      <c r="A65" s="51" t="s">
        <v>33</v>
      </c>
      <c r="B65" s="52" t="s">
        <v>12</v>
      </c>
      <c r="C65" s="30" t="s">
        <v>12</v>
      </c>
      <c r="D65" s="30" t="s">
        <v>12</v>
      </c>
      <c r="E65" s="30" t="s">
        <v>12</v>
      </c>
      <c r="F65" s="31" t="s">
        <v>12</v>
      </c>
      <c r="G65" s="50" t="s">
        <v>13</v>
      </c>
      <c r="H65" s="54" t="s">
        <v>13</v>
      </c>
    </row>
    <row r="66" spans="1:8" x14ac:dyDescent="0.3">
      <c r="A66" s="80" t="s">
        <v>16</v>
      </c>
      <c r="B66" s="81">
        <v>400.88</v>
      </c>
      <c r="C66" s="82">
        <v>438.88</v>
      </c>
      <c r="D66" s="82">
        <v>415.42</v>
      </c>
      <c r="E66" s="82">
        <v>425.04</v>
      </c>
      <c r="F66" s="83">
        <v>447.46</v>
      </c>
      <c r="G66" s="61">
        <f t="shared" ref="G66:G79" si="15">F66/E66*100-100</f>
        <v>5.2747976661019891</v>
      </c>
      <c r="H66" s="61">
        <f t="shared" ref="H66" si="16">F66/B66*100-100</f>
        <v>11.61943723807623</v>
      </c>
    </row>
    <row r="67" spans="1:8" x14ac:dyDescent="0.3">
      <c r="A67" s="17" t="s">
        <v>18</v>
      </c>
      <c r="B67" s="33">
        <v>352.44</v>
      </c>
      <c r="C67" s="30" t="s">
        <v>12</v>
      </c>
      <c r="D67" s="30" t="s">
        <v>12</v>
      </c>
      <c r="E67" s="30">
        <v>440.04</v>
      </c>
      <c r="F67" s="31" t="s">
        <v>12</v>
      </c>
      <c r="G67" s="50" t="s">
        <v>13</v>
      </c>
      <c r="H67" s="54" t="s">
        <v>13</v>
      </c>
    </row>
    <row r="68" spans="1:8" x14ac:dyDescent="0.3">
      <c r="A68" s="17" t="s">
        <v>19</v>
      </c>
      <c r="B68" s="33">
        <v>385.47</v>
      </c>
      <c r="C68" s="30">
        <v>409.11</v>
      </c>
      <c r="D68" s="30">
        <v>412.35</v>
      </c>
      <c r="E68" s="30">
        <v>407.72</v>
      </c>
      <c r="F68" s="31">
        <v>437.25</v>
      </c>
      <c r="G68" s="50">
        <f t="shared" si="15"/>
        <v>7.2427155891297872</v>
      </c>
      <c r="H68" s="54">
        <f t="shared" ref="H68:H71" si="17">F68/B68*100-100</f>
        <v>13.432951980698874</v>
      </c>
    </row>
    <row r="69" spans="1:8" x14ac:dyDescent="0.3">
      <c r="A69" s="17" t="s">
        <v>20</v>
      </c>
      <c r="B69" s="33" t="s">
        <v>12</v>
      </c>
      <c r="C69" s="30">
        <v>406.49</v>
      </c>
      <c r="D69" s="30">
        <v>403.07</v>
      </c>
      <c r="E69" s="30">
        <v>425.03</v>
      </c>
      <c r="F69" s="31">
        <v>440.11</v>
      </c>
      <c r="G69" s="50">
        <f t="shared" si="15"/>
        <v>3.5479848481283653</v>
      </c>
      <c r="H69" s="54" t="s">
        <v>13</v>
      </c>
    </row>
    <row r="70" spans="1:8" x14ac:dyDescent="0.3">
      <c r="A70" s="17" t="s">
        <v>34</v>
      </c>
      <c r="B70" s="52" t="s">
        <v>12</v>
      </c>
      <c r="C70" s="30">
        <v>360.32</v>
      </c>
      <c r="D70" s="30" t="s">
        <v>12</v>
      </c>
      <c r="E70" s="30" t="s">
        <v>12</v>
      </c>
      <c r="F70" s="31" t="s">
        <v>12</v>
      </c>
      <c r="G70" s="50" t="s">
        <v>13</v>
      </c>
      <c r="H70" s="54" t="s">
        <v>13</v>
      </c>
    </row>
    <row r="71" spans="1:8" x14ac:dyDescent="0.3">
      <c r="A71" s="23" t="s">
        <v>21</v>
      </c>
      <c r="B71" s="84">
        <v>377.61</v>
      </c>
      <c r="C71" s="82">
        <v>406.34</v>
      </c>
      <c r="D71" s="82">
        <v>406.58</v>
      </c>
      <c r="E71" s="82">
        <v>419.03</v>
      </c>
      <c r="F71" s="83">
        <v>435.44</v>
      </c>
      <c r="G71" s="61">
        <f t="shared" si="15"/>
        <v>3.9161873851514315</v>
      </c>
      <c r="H71" s="61">
        <f t="shared" si="17"/>
        <v>15.314742723974462</v>
      </c>
    </row>
    <row r="72" spans="1:8" x14ac:dyDescent="0.3">
      <c r="A72" s="85" t="s">
        <v>22</v>
      </c>
      <c r="B72" s="33" t="s">
        <v>13</v>
      </c>
      <c r="C72" s="30" t="s">
        <v>12</v>
      </c>
      <c r="D72" s="30" t="s">
        <v>12</v>
      </c>
      <c r="E72" s="30" t="s">
        <v>13</v>
      </c>
      <c r="F72" s="31" t="s">
        <v>13</v>
      </c>
      <c r="G72" s="50" t="s">
        <v>13</v>
      </c>
      <c r="H72" s="54" t="s">
        <v>13</v>
      </c>
    </row>
    <row r="73" spans="1:8" x14ac:dyDescent="0.3">
      <c r="A73" s="17" t="s">
        <v>23</v>
      </c>
      <c r="B73" s="33">
        <v>319.33</v>
      </c>
      <c r="C73" s="30">
        <v>383.6</v>
      </c>
      <c r="D73" s="30">
        <v>371.77</v>
      </c>
      <c r="E73" s="30">
        <v>382.28</v>
      </c>
      <c r="F73" s="31">
        <v>388.02</v>
      </c>
      <c r="G73" s="50">
        <f t="shared" si="15"/>
        <v>1.5015172125143863</v>
      </c>
      <c r="H73" s="54">
        <f t="shared" ref="H73:H81" si="18">F73/B73*100-100</f>
        <v>21.510662950552728</v>
      </c>
    </row>
    <row r="74" spans="1:8" x14ac:dyDescent="0.3">
      <c r="A74" s="17" t="s">
        <v>24</v>
      </c>
      <c r="B74" s="86">
        <v>343.12</v>
      </c>
      <c r="C74" s="30">
        <v>397.5</v>
      </c>
      <c r="D74" s="30">
        <v>399.14</v>
      </c>
      <c r="E74" s="30">
        <v>402.72</v>
      </c>
      <c r="F74" s="31">
        <v>413.3</v>
      </c>
      <c r="G74" s="50">
        <f t="shared" si="15"/>
        <v>2.6271354787445347</v>
      </c>
      <c r="H74" s="54">
        <f t="shared" si="18"/>
        <v>20.453485660993238</v>
      </c>
    </row>
    <row r="75" spans="1:8" x14ac:dyDescent="0.3">
      <c r="A75" s="17" t="s">
        <v>35</v>
      </c>
      <c r="B75" s="33">
        <v>361.6</v>
      </c>
      <c r="C75" s="30">
        <v>401.96</v>
      </c>
      <c r="D75" s="30">
        <v>413.37</v>
      </c>
      <c r="E75" s="30">
        <v>399.91</v>
      </c>
      <c r="F75" s="31">
        <v>423.55</v>
      </c>
      <c r="G75" s="50">
        <f t="shared" si="15"/>
        <v>5.9113300492610819</v>
      </c>
      <c r="H75" s="54">
        <f t="shared" si="18"/>
        <v>17.132190265486713</v>
      </c>
    </row>
    <row r="76" spans="1:8" x14ac:dyDescent="0.3">
      <c r="A76" s="23" t="s">
        <v>25</v>
      </c>
      <c r="B76" s="34">
        <v>337.02</v>
      </c>
      <c r="C76" s="35">
        <v>393.39</v>
      </c>
      <c r="D76" s="35">
        <v>396.76</v>
      </c>
      <c r="E76" s="35">
        <v>398.31</v>
      </c>
      <c r="F76" s="36">
        <v>410.75</v>
      </c>
      <c r="G76" s="61">
        <f t="shared" si="15"/>
        <v>3.1231955009916987</v>
      </c>
      <c r="H76" s="75">
        <f t="shared" si="18"/>
        <v>21.877039938282607</v>
      </c>
    </row>
    <row r="77" spans="1:8" x14ac:dyDescent="0.3">
      <c r="A77" s="17" t="s">
        <v>26</v>
      </c>
      <c r="B77" s="33">
        <v>254.34</v>
      </c>
      <c r="C77" s="30" t="s">
        <v>12</v>
      </c>
      <c r="D77" s="30">
        <v>301.81</v>
      </c>
      <c r="E77" s="30">
        <v>344.54</v>
      </c>
      <c r="F77" s="31">
        <v>268.05</v>
      </c>
      <c r="G77" s="54">
        <f t="shared" si="15"/>
        <v>-22.200615313171184</v>
      </c>
      <c r="H77" s="54">
        <f t="shared" si="18"/>
        <v>5.3904222694031603</v>
      </c>
    </row>
    <row r="78" spans="1:8" x14ac:dyDescent="0.3">
      <c r="A78" s="17" t="s">
        <v>27</v>
      </c>
      <c r="B78" s="33">
        <v>269.08999999999997</v>
      </c>
      <c r="C78" s="87">
        <v>320.32</v>
      </c>
      <c r="D78" s="87">
        <v>325.79000000000002</v>
      </c>
      <c r="E78" s="87">
        <v>341.06</v>
      </c>
      <c r="F78" s="88">
        <v>356.2</v>
      </c>
      <c r="G78" s="50">
        <f t="shared" si="15"/>
        <v>4.4391016243476145</v>
      </c>
      <c r="H78" s="54">
        <f t="shared" si="18"/>
        <v>32.372068824556862</v>
      </c>
    </row>
    <row r="79" spans="1:8" x14ac:dyDescent="0.3">
      <c r="A79" s="17" t="s">
        <v>28</v>
      </c>
      <c r="B79" s="33">
        <v>318.77999999999997</v>
      </c>
      <c r="C79" s="30">
        <v>317.52999999999997</v>
      </c>
      <c r="D79" s="30">
        <v>351.87</v>
      </c>
      <c r="E79" s="30">
        <v>362.27</v>
      </c>
      <c r="F79" s="31">
        <v>357.07</v>
      </c>
      <c r="G79" s="50">
        <f t="shared" si="15"/>
        <v>-1.4353934910425892</v>
      </c>
      <c r="H79" s="54">
        <f t="shared" si="18"/>
        <v>12.011418533157681</v>
      </c>
    </row>
    <row r="80" spans="1:8" x14ac:dyDescent="0.3">
      <c r="A80" s="17" t="s">
        <v>38</v>
      </c>
      <c r="B80" s="33" t="s">
        <v>12</v>
      </c>
      <c r="C80" s="30" t="s">
        <v>12</v>
      </c>
      <c r="D80" s="30" t="s">
        <v>12</v>
      </c>
      <c r="E80" s="30" t="s">
        <v>12</v>
      </c>
      <c r="F80" s="31" t="s">
        <v>12</v>
      </c>
      <c r="G80" s="50" t="s">
        <v>13</v>
      </c>
      <c r="H80" s="54" t="s">
        <v>13</v>
      </c>
    </row>
    <row r="81" spans="1:8" x14ac:dyDescent="0.3">
      <c r="A81" s="23" t="s">
        <v>29</v>
      </c>
      <c r="B81" s="89">
        <v>293.05</v>
      </c>
      <c r="C81" s="90">
        <v>320.86</v>
      </c>
      <c r="D81" s="90">
        <v>340.33</v>
      </c>
      <c r="E81" s="90">
        <v>354.83</v>
      </c>
      <c r="F81" s="91">
        <v>353.06</v>
      </c>
      <c r="G81" s="27">
        <f>F81/E81*100-100</f>
        <v>-0.49883042583770987</v>
      </c>
      <c r="H81" s="75">
        <f t="shared" si="18"/>
        <v>20.477734175055446</v>
      </c>
    </row>
    <row r="82" spans="1:8" x14ac:dyDescent="0.3">
      <c r="A82" s="92" t="s">
        <v>30</v>
      </c>
      <c r="B82" s="93">
        <v>351.19</v>
      </c>
      <c r="C82" s="94">
        <v>390.95</v>
      </c>
      <c r="D82" s="94">
        <v>390.49</v>
      </c>
      <c r="E82" s="94">
        <v>396.64</v>
      </c>
      <c r="F82" s="94">
        <v>411.92</v>
      </c>
      <c r="G82" s="95">
        <f>F82/E82*100-100</f>
        <v>3.8523598225090865</v>
      </c>
      <c r="H82" s="96">
        <f>(F82/B82-1)*100</f>
        <v>17.292633617130338</v>
      </c>
    </row>
    <row r="83" spans="1:8" x14ac:dyDescent="0.3">
      <c r="A83" s="97" t="s">
        <v>39</v>
      </c>
      <c r="B83" s="98">
        <v>329.42</v>
      </c>
      <c r="C83" s="98">
        <v>381.25</v>
      </c>
      <c r="D83" s="98">
        <v>387.21</v>
      </c>
      <c r="E83" s="98">
        <v>394.5</v>
      </c>
      <c r="F83" s="98">
        <v>406.95</v>
      </c>
      <c r="G83" s="99">
        <f>F83/E83*100-100</f>
        <v>3.1558935361216669</v>
      </c>
      <c r="H83" s="100">
        <f>(F83/B83-1)*100</f>
        <v>23.535304474530982</v>
      </c>
    </row>
    <row r="84" spans="1:8" x14ac:dyDescent="0.3">
      <c r="A84" s="101"/>
      <c r="C84" s="101"/>
      <c r="D84" s="101"/>
      <c r="E84" s="101"/>
      <c r="F84" s="101"/>
      <c r="G84" s="101"/>
      <c r="H84" s="101"/>
    </row>
    <row r="85" spans="1:8" x14ac:dyDescent="0.3">
      <c r="A85" s="102" t="s">
        <v>40</v>
      </c>
      <c r="B85" s="102"/>
      <c r="C85" s="102"/>
      <c r="D85" s="102"/>
      <c r="E85" s="102"/>
      <c r="F85" s="102"/>
      <c r="G85" s="102"/>
      <c r="H85" s="103"/>
    </row>
    <row r="86" spans="1:8" x14ac:dyDescent="0.3">
      <c r="A86" s="104" t="s">
        <v>41</v>
      </c>
      <c r="B86" s="102"/>
      <c r="C86" s="102"/>
      <c r="D86" s="102"/>
      <c r="E86" s="102"/>
      <c r="F86" s="102"/>
      <c r="G86" s="102"/>
      <c r="H86" s="103"/>
    </row>
    <row r="87" spans="1:8" x14ac:dyDescent="0.3">
      <c r="A87" s="102" t="s">
        <v>42</v>
      </c>
      <c r="B87" s="102"/>
      <c r="C87" s="102"/>
      <c r="D87" s="102"/>
      <c r="E87" s="102"/>
      <c r="F87" s="102"/>
      <c r="G87" s="102"/>
      <c r="H87" s="103"/>
    </row>
    <row r="88" spans="1:8" x14ac:dyDescent="0.3">
      <c r="A88" s="102" t="s">
        <v>43</v>
      </c>
      <c r="B88" s="102"/>
      <c r="C88" s="102"/>
      <c r="D88" s="102"/>
      <c r="E88" s="102"/>
      <c r="F88" s="102"/>
      <c r="G88" s="102"/>
      <c r="H88" s="105"/>
    </row>
    <row r="89" spans="1:8" x14ac:dyDescent="0.3">
      <c r="A89" s="106"/>
      <c r="B89" s="35"/>
      <c r="C89" s="35"/>
      <c r="D89" s="35"/>
      <c r="E89" s="35"/>
    </row>
    <row r="90" spans="1:8" x14ac:dyDescent="0.3">
      <c r="A90" s="106"/>
      <c r="B90" s="35"/>
      <c r="C90" s="35"/>
      <c r="D90" s="35"/>
      <c r="E90" s="35"/>
    </row>
    <row r="91" spans="1:8" x14ac:dyDescent="0.3">
      <c r="A91" s="102"/>
      <c r="B91" s="107"/>
      <c r="C91" s="107"/>
      <c r="D91" s="107"/>
      <c r="E91" s="107"/>
      <c r="F91" s="108" t="s">
        <v>44</v>
      </c>
    </row>
    <row r="92" spans="1:8" x14ac:dyDescent="0.3">
      <c r="F92" s="108" t="s">
        <v>45</v>
      </c>
    </row>
  </sheetData>
  <mergeCells count="8">
    <mergeCell ref="A42:H42"/>
    <mergeCell ref="A62:H62"/>
    <mergeCell ref="A2:H2"/>
    <mergeCell ref="A4:A5"/>
    <mergeCell ref="C4:F4"/>
    <mergeCell ref="G4:H4"/>
    <mergeCell ref="A6:H6"/>
    <mergeCell ref="A25:H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2024-12-11T09:02:26Z</dcterms:created>
  <dcterms:modified xsi:type="dcterms:W3CDTF">2024-12-11T09:03:39Z</dcterms:modified>
</cp:coreProperties>
</file>