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2024\2024 11\"/>
    </mc:Choice>
  </mc:AlternateContent>
  <xr:revisionPtr revIDLastSave="0" documentId="13_ncr:1_{48941E87-FA76-429C-8D43-46D9AA9645CE}" xr6:coauthVersionLast="47" xr6:coauthVersionMax="47" xr10:uidLastSave="{00000000-0000-0000-0000-000000000000}"/>
  <bookViews>
    <workbookView xWindow="-108" yWindow="-108" windowWidth="23256" windowHeight="12456" xr2:uid="{0911C6DA-38F4-432B-B641-ADB5FA323D9F}"/>
  </bookViews>
  <sheets>
    <sheet name="2024 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7" i="1" l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89" i="1"/>
  <c r="O89" i="1"/>
  <c r="P88" i="1"/>
  <c r="O88" i="1"/>
  <c r="P87" i="1"/>
  <c r="O87" i="1"/>
  <c r="P85" i="1"/>
  <c r="O85" i="1"/>
  <c r="O84" i="1"/>
  <c r="P83" i="1"/>
  <c r="O83" i="1"/>
  <c r="P82" i="1"/>
  <c r="O82" i="1"/>
  <c r="P81" i="1"/>
  <c r="O81" i="1"/>
  <c r="P79" i="1"/>
  <c r="O79" i="1"/>
  <c r="P77" i="1"/>
  <c r="O77" i="1"/>
  <c r="P74" i="1"/>
  <c r="O74" i="1"/>
  <c r="P73" i="1"/>
  <c r="O73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5" i="1"/>
  <c r="O55" i="1"/>
  <c r="P54" i="1"/>
  <c r="O54" i="1"/>
  <c r="P51" i="1"/>
  <c r="O51" i="1"/>
  <c r="P50" i="1"/>
  <c r="O50" i="1"/>
  <c r="P48" i="1"/>
  <c r="O48" i="1"/>
  <c r="P47" i="1"/>
  <c r="O47" i="1"/>
  <c r="P46" i="1"/>
  <c r="O46" i="1"/>
  <c r="P44" i="1"/>
  <c r="O44" i="1"/>
  <c r="P43" i="1"/>
  <c r="O43" i="1"/>
  <c r="P42" i="1"/>
  <c r="O42" i="1"/>
  <c r="P41" i="1"/>
  <c r="O41" i="1"/>
  <c r="P39" i="1"/>
  <c r="O39" i="1"/>
  <c r="P38" i="1"/>
  <c r="O38" i="1"/>
  <c r="O37" i="1"/>
  <c r="P36" i="1"/>
  <c r="O36" i="1"/>
  <c r="O35" i="1"/>
  <c r="P34" i="1"/>
  <c r="O34" i="1"/>
  <c r="P28" i="1"/>
  <c r="O28" i="1"/>
  <c r="P27" i="1"/>
  <c r="O27" i="1"/>
  <c r="P26" i="1"/>
  <c r="O26" i="1"/>
  <c r="P25" i="1"/>
  <c r="O25" i="1"/>
  <c r="P24" i="1"/>
  <c r="O24" i="1"/>
  <c r="P23" i="1"/>
  <c r="O23" i="1"/>
  <c r="P21" i="1"/>
  <c r="O21" i="1"/>
  <c r="P20" i="1"/>
  <c r="O20" i="1"/>
  <c r="P19" i="1"/>
  <c r="O19" i="1"/>
  <c r="P18" i="1"/>
  <c r="O18" i="1"/>
  <c r="P16" i="1"/>
  <c r="O16" i="1"/>
  <c r="P15" i="1"/>
  <c r="O15" i="1"/>
  <c r="O14" i="1"/>
  <c r="P13" i="1"/>
  <c r="O13" i="1"/>
  <c r="P12" i="1"/>
  <c r="O12" i="1"/>
  <c r="P11" i="1"/>
  <c r="O11" i="1"/>
</calcChain>
</file>

<file path=xl/sharedStrings.xml><?xml version="1.0" encoding="utf-8"?>
<sst xmlns="http://schemas.openxmlformats.org/spreadsheetml/2006/main" count="387" uniqueCount="38">
  <si>
    <t>Galvijų supirkimo kainos Lietuvos įmonėse 2024 m. sausio–lapkričio mėn., EUR/100 kg skerdenų (be PVM)</t>
  </si>
  <si>
    <t>Raumeningumo
 klasė</t>
  </si>
  <si>
    <t>Riebumo klasė</t>
  </si>
  <si>
    <r>
      <t xml:space="preserve">Pokytis, </t>
    </r>
    <r>
      <rPr>
        <sz val="9"/>
        <rFont val="Arial"/>
        <family val="2"/>
        <charset val="186"/>
      </rPr>
      <t>%</t>
    </r>
  </si>
  <si>
    <t>lapkritis</t>
  </si>
  <si>
    <t>sausis</t>
  </si>
  <si>
    <t>vasaris</t>
  </si>
  <si>
    <t>kovas</t>
  </si>
  <si>
    <t>balandis</t>
  </si>
  <si>
    <t>gegužė</t>
  </si>
  <si>
    <t>birželis</t>
  </si>
  <si>
    <t>liepa</t>
  </si>
  <si>
    <t>rugpjūtis</t>
  </si>
  <si>
    <t>rugsėjis</t>
  </si>
  <si>
    <t>spalis</t>
  </si>
  <si>
    <t>mėnesio*</t>
  </si>
  <si>
    <t>metų**</t>
  </si>
  <si>
    <t>Jauni  buliai (A):</t>
  </si>
  <si>
    <t>E</t>
  </si>
  <si>
    <t>●</t>
  </si>
  <si>
    <t>-</t>
  </si>
  <si>
    <t>U</t>
  </si>
  <si>
    <t>R</t>
  </si>
  <si>
    <t>O</t>
  </si>
  <si>
    <t>P</t>
  </si>
  <si>
    <t>A</t>
  </si>
  <si>
    <t>Buliai (B):</t>
  </si>
  <si>
    <t>B</t>
  </si>
  <si>
    <t>Karvės (D):</t>
  </si>
  <si>
    <t>D</t>
  </si>
  <si>
    <t>Telyčios (E):</t>
  </si>
  <si>
    <t>A-Z</t>
  </si>
  <si>
    <t>Pastabos:</t>
  </si>
  <si>
    <t>● - konfidencialūs duomenys</t>
  </si>
  <si>
    <t xml:space="preserve">* lyginant 2024 m. lapkričio mėn. su 2024 m. spalio  mėn. </t>
  </si>
  <si>
    <t>** lyginant 2024 m. lapkričio mėn. su 2023 m. lapkričio mėn.</t>
  </si>
  <si>
    <t>Šaltinis: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</si>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</sst>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b/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indexed="8"/>
      <name val="Times New Roman"/>
      <family val="1"/>
      <charset val="186"/>
    </font>
    <font>
      <sz val="9"/>
      <name val="Times New Roman Baltic"/>
      <family val="1"/>
      <charset val="186"/>
    </font>
    <font>
      <sz val="10"/>
      <name val="Times New Roman"/>
      <family val="1"/>
      <charset val="186"/>
    </font>
    <font>
      <sz val="9"/>
      <color theme="1"/>
      <name val="Times New Roman Baltic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/>
      <diagonal/>
    </border>
    <border>
      <left style="thin">
        <color theme="0"/>
      </left>
      <right/>
      <top style="thin">
        <color theme="0" tint="-0.1498764000366222"/>
      </top>
      <bottom style="thin">
        <color indexed="9"/>
      </bottom>
      <diagonal/>
    </border>
    <border>
      <left/>
      <right/>
      <top style="thin">
        <color theme="0" tint="-0.1498764000366222"/>
      </top>
      <bottom style="thin">
        <color indexed="9"/>
      </bottom>
      <diagonal/>
    </border>
    <border>
      <left/>
      <right style="thin">
        <color indexed="9"/>
      </right>
      <top style="thin">
        <color theme="0" tint="-0.1498764000366222"/>
      </top>
      <bottom style="thin">
        <color indexed="9"/>
      </bottom>
      <diagonal/>
    </border>
    <border>
      <left style="thin">
        <color indexed="9"/>
      </left>
      <right/>
      <top style="thin">
        <color theme="0" tint="-0.1498764000366222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3" fillId="0" borderId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7" fillId="0" borderId="12" xfId="1" applyFont="1" applyBorder="1" applyAlignment="1">
      <alignment horizontal="right" vertical="center" wrapText="1" indent="1"/>
    </xf>
    <xf numFmtId="0" fontId="7" fillId="0" borderId="13" xfId="1" applyFont="1" applyBorder="1" applyAlignment="1">
      <alignment horizontal="right" vertical="center" wrapText="1" indent="1"/>
    </xf>
    <xf numFmtId="2" fontId="7" fillId="0" borderId="14" xfId="1" quotePrefix="1" applyNumberFormat="1" applyFont="1" applyBorder="1" applyAlignment="1">
      <alignment horizontal="right" vertical="center" wrapText="1" indent="1"/>
    </xf>
    <xf numFmtId="2" fontId="7" fillId="0" borderId="0" xfId="1" quotePrefix="1" applyNumberFormat="1" applyFont="1" applyAlignment="1">
      <alignment horizontal="right" vertical="center" wrapText="1" indent="1"/>
    </xf>
    <xf numFmtId="0" fontId="7" fillId="0" borderId="15" xfId="1" applyFont="1" applyBorder="1" applyAlignment="1">
      <alignment horizontal="right" vertical="center" wrapText="1" indent="1"/>
    </xf>
    <xf numFmtId="0" fontId="7" fillId="0" borderId="11" xfId="1" applyFont="1" applyBorder="1" applyAlignment="1">
      <alignment horizontal="right" vertical="center" wrapText="1" indent="1"/>
    </xf>
    <xf numFmtId="0" fontId="7" fillId="0" borderId="0" xfId="1" applyFont="1" applyAlignment="1">
      <alignment horizontal="right" vertical="center" wrapText="1" indent="1"/>
    </xf>
    <xf numFmtId="2" fontId="7" fillId="0" borderId="16" xfId="1" quotePrefix="1" applyNumberFormat="1" applyFont="1" applyBorder="1" applyAlignment="1">
      <alignment horizontal="right" vertical="center" wrapText="1" indent="1"/>
    </xf>
    <xf numFmtId="0" fontId="7" fillId="0" borderId="18" xfId="1" applyFont="1" applyBorder="1" applyAlignment="1">
      <alignment horizontal="right" vertical="center" wrapText="1" indent="1"/>
    </xf>
    <xf numFmtId="0" fontId="7" fillId="0" borderId="17" xfId="1" applyFont="1" applyBorder="1" applyAlignment="1">
      <alignment horizontal="right" vertical="center" wrapText="1" indent="1"/>
    </xf>
    <xf numFmtId="2" fontId="8" fillId="0" borderId="17" xfId="1" applyNumberFormat="1" applyFont="1" applyBorder="1" applyAlignment="1">
      <alignment horizontal="right" vertical="center" wrapText="1" indent="1"/>
    </xf>
    <xf numFmtId="0" fontId="7" fillId="0" borderId="19" xfId="1" applyFont="1" applyBorder="1" applyAlignment="1">
      <alignment horizontal="right" vertical="center" wrapText="1" indent="1"/>
    </xf>
    <xf numFmtId="2" fontId="9" fillId="0" borderId="20" xfId="0" quotePrefix="1" applyNumberFormat="1" applyFont="1" applyBorder="1" applyAlignment="1">
      <alignment horizontal="right" vertical="center" indent="1"/>
    </xf>
    <xf numFmtId="2" fontId="9" fillId="0" borderId="17" xfId="0" quotePrefix="1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 wrapText="1"/>
    </xf>
    <xf numFmtId="0" fontId="7" fillId="0" borderId="21" xfId="1" applyFont="1" applyBorder="1" applyAlignment="1">
      <alignment horizontal="right" vertical="center" wrapText="1" indent="1"/>
    </xf>
    <xf numFmtId="2" fontId="7" fillId="0" borderId="0" xfId="1" applyNumberFormat="1" applyFont="1" applyAlignment="1">
      <alignment horizontal="right" vertical="center" wrapText="1" indent="1"/>
    </xf>
    <xf numFmtId="2" fontId="7" fillId="0" borderId="21" xfId="0" applyNumberFormat="1" applyFont="1" applyBorder="1" applyAlignment="1">
      <alignment horizontal="right" vertical="center" indent="1"/>
    </xf>
    <xf numFmtId="2" fontId="7" fillId="0" borderId="0" xfId="0" applyNumberFormat="1" applyFont="1" applyAlignment="1">
      <alignment horizontal="right" vertical="center" indent="1"/>
    </xf>
    <xf numFmtId="2" fontId="7" fillId="0" borderId="15" xfId="0" applyNumberFormat="1" applyFont="1" applyBorder="1" applyAlignment="1">
      <alignment horizontal="right" vertical="center" indent="1"/>
    </xf>
    <xf numFmtId="2" fontId="9" fillId="0" borderId="18" xfId="0" applyNumberFormat="1" applyFont="1" applyBorder="1" applyAlignment="1">
      <alignment horizontal="right" vertical="center" indent="1"/>
    </xf>
    <xf numFmtId="2" fontId="9" fillId="0" borderId="17" xfId="0" applyNumberFormat="1" applyFont="1" applyBorder="1" applyAlignment="1">
      <alignment horizontal="right" vertical="center" indent="1"/>
    </xf>
    <xf numFmtId="0" fontId="2" fillId="0" borderId="1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2" fontId="9" fillId="0" borderId="19" xfId="0" applyNumberFormat="1" applyFont="1" applyBorder="1" applyAlignment="1">
      <alignment horizontal="right" vertical="center" indent="1"/>
    </xf>
    <xf numFmtId="2" fontId="7" fillId="0" borderId="21" xfId="1" applyNumberFormat="1" applyFont="1" applyBorder="1" applyAlignment="1">
      <alignment horizontal="right" vertical="center" wrapText="1" indent="1"/>
    </xf>
    <xf numFmtId="2" fontId="7" fillId="0" borderId="22" xfId="1" applyNumberFormat="1" applyFont="1" applyBorder="1" applyAlignment="1">
      <alignment horizontal="right" vertical="center" wrapText="1" indent="1"/>
    </xf>
    <xf numFmtId="2" fontId="7" fillId="0" borderId="22" xfId="0" applyNumberFormat="1" applyFont="1" applyBorder="1" applyAlignment="1">
      <alignment horizontal="right" vertical="center" indent="1"/>
    </xf>
    <xf numFmtId="0" fontId="7" fillId="0" borderId="23" xfId="1" applyFont="1" applyBorder="1" applyAlignment="1">
      <alignment horizontal="right" vertical="center" wrapText="1" indent="1"/>
    </xf>
    <xf numFmtId="2" fontId="9" fillId="2" borderId="24" xfId="0" applyNumberFormat="1" applyFont="1" applyFill="1" applyBorder="1" applyAlignment="1">
      <alignment horizontal="right" vertical="center" indent="1"/>
    </xf>
    <xf numFmtId="2" fontId="9" fillId="2" borderId="25" xfId="0" quotePrefix="1" applyNumberFormat="1" applyFont="1" applyFill="1" applyBorder="1" applyAlignment="1">
      <alignment horizontal="right" vertical="center" indent="1"/>
    </xf>
    <xf numFmtId="2" fontId="9" fillId="2" borderId="17" xfId="0" quotePrefix="1" applyNumberFormat="1" applyFont="1" applyFill="1" applyBorder="1" applyAlignment="1">
      <alignment horizontal="right" vertical="center" indent="1"/>
    </xf>
    <xf numFmtId="0" fontId="7" fillId="0" borderId="26" xfId="1" applyFont="1" applyBorder="1" applyAlignment="1">
      <alignment horizontal="right" vertical="center" wrapText="1" indent="1"/>
    </xf>
    <xf numFmtId="2" fontId="8" fillId="0" borderId="17" xfId="0" applyNumberFormat="1" applyFont="1" applyBorder="1" applyAlignment="1">
      <alignment horizontal="right" vertical="center" indent="1"/>
    </xf>
    <xf numFmtId="0" fontId="8" fillId="0" borderId="17" xfId="1" applyFont="1" applyBorder="1" applyAlignment="1">
      <alignment horizontal="right" vertical="center" wrapText="1" indent="1"/>
    </xf>
    <xf numFmtId="2" fontId="9" fillId="2" borderId="25" xfId="0" applyNumberFormat="1" applyFont="1" applyFill="1" applyBorder="1" applyAlignment="1">
      <alignment horizontal="right" vertical="center" indent="1"/>
    </xf>
    <xf numFmtId="0" fontId="2" fillId="0" borderId="0" xfId="1" applyFont="1" applyAlignment="1">
      <alignment horizontal="center" wrapText="1"/>
    </xf>
    <xf numFmtId="0" fontId="7" fillId="0" borderId="22" xfId="1" applyFont="1" applyBorder="1" applyAlignment="1">
      <alignment horizontal="right" vertical="center" wrapText="1" indent="1"/>
    </xf>
    <xf numFmtId="0" fontId="9" fillId="0" borderId="18" xfId="1" applyFont="1" applyBorder="1" applyAlignment="1">
      <alignment horizontal="right" vertical="center" wrapText="1" indent="1"/>
    </xf>
    <xf numFmtId="0" fontId="9" fillId="0" borderId="17" xfId="1" applyFont="1" applyBorder="1" applyAlignment="1">
      <alignment horizontal="right" vertical="center" wrapText="1" indent="1"/>
    </xf>
    <xf numFmtId="2" fontId="9" fillId="0" borderId="17" xfId="1" applyNumberFormat="1" applyFont="1" applyBorder="1" applyAlignment="1">
      <alignment horizontal="right" vertical="center" wrapText="1" indent="1"/>
    </xf>
    <xf numFmtId="0" fontId="8" fillId="0" borderId="19" xfId="1" applyFont="1" applyBorder="1" applyAlignment="1">
      <alignment horizontal="right" vertical="center" wrapText="1" indent="1"/>
    </xf>
    <xf numFmtId="2" fontId="7" fillId="0" borderId="21" xfId="1" quotePrefix="1" applyNumberFormat="1" applyFont="1" applyBorder="1" applyAlignment="1">
      <alignment horizontal="right" vertical="center" wrapText="1" indent="1"/>
    </xf>
    <xf numFmtId="2" fontId="7" fillId="0" borderId="22" xfId="1" quotePrefix="1" applyNumberFormat="1" applyFont="1" applyBorder="1" applyAlignment="1">
      <alignment horizontal="right" vertical="center" wrapText="1" indent="1"/>
    </xf>
    <xf numFmtId="2" fontId="9" fillId="0" borderId="18" xfId="1" quotePrefix="1" applyNumberFormat="1" applyFont="1" applyBorder="1" applyAlignment="1">
      <alignment horizontal="right" vertical="center" wrapText="1" indent="1"/>
    </xf>
    <xf numFmtId="2" fontId="9" fillId="0" borderId="17" xfId="1" quotePrefix="1" applyNumberFormat="1" applyFont="1" applyBorder="1" applyAlignment="1">
      <alignment horizontal="right" vertical="center" wrapText="1" indent="1"/>
    </xf>
    <xf numFmtId="2" fontId="9" fillId="0" borderId="19" xfId="1" quotePrefix="1" applyNumberFormat="1" applyFont="1" applyBorder="1" applyAlignment="1">
      <alignment horizontal="right" vertical="center" wrapText="1" indent="1"/>
    </xf>
    <xf numFmtId="2" fontId="7" fillId="0" borderId="28" xfId="1" quotePrefix="1" applyNumberFormat="1" applyFont="1" applyBorder="1" applyAlignment="1">
      <alignment horizontal="right" vertical="center" wrapText="1" indent="1"/>
    </xf>
    <xf numFmtId="2" fontId="7" fillId="0" borderId="11" xfId="1" quotePrefix="1" applyNumberFormat="1" applyFont="1" applyBorder="1" applyAlignment="1">
      <alignment horizontal="right" vertical="center" wrapText="1" indent="1"/>
    </xf>
    <xf numFmtId="2" fontId="7" fillId="0" borderId="23" xfId="1" quotePrefix="1" applyNumberFormat="1" applyFont="1" applyBorder="1" applyAlignment="1">
      <alignment horizontal="right" vertical="center" wrapText="1" indent="1"/>
    </xf>
    <xf numFmtId="2" fontId="8" fillId="0" borderId="19" xfId="1" applyNumberFormat="1" applyFont="1" applyBorder="1" applyAlignment="1">
      <alignment horizontal="right" vertical="center" wrapText="1" indent="1"/>
    </xf>
    <xf numFmtId="0" fontId="2" fillId="0" borderId="0" xfId="0" applyFont="1" applyAlignment="1">
      <alignment horizontal="center"/>
    </xf>
    <xf numFmtId="2" fontId="10" fillId="0" borderId="21" xfId="1" applyNumberFormat="1" applyFont="1" applyBorder="1" applyAlignment="1">
      <alignment horizontal="right" vertical="center" wrapText="1" indent="1"/>
    </xf>
    <xf numFmtId="2" fontId="10" fillId="0" borderId="0" xfId="1" applyNumberFormat="1" applyFont="1" applyAlignment="1">
      <alignment horizontal="right" vertical="center" wrapText="1" indent="1"/>
    </xf>
    <xf numFmtId="2" fontId="10" fillId="0" borderId="22" xfId="1" applyNumberFormat="1" applyFont="1" applyBorder="1" applyAlignment="1">
      <alignment horizontal="right" vertical="center" wrapText="1" indent="1"/>
    </xf>
    <xf numFmtId="0" fontId="10" fillId="0" borderId="21" xfId="1" applyFont="1" applyBorder="1" applyAlignment="1">
      <alignment horizontal="right" vertical="center" wrapText="1" indent="1"/>
    </xf>
    <xf numFmtId="0" fontId="10" fillId="0" borderId="0" xfId="1" applyFont="1" applyAlignment="1">
      <alignment horizontal="right" vertical="center" wrapText="1" indent="1"/>
    </xf>
    <xf numFmtId="0" fontId="10" fillId="0" borderId="12" xfId="1" applyFont="1" applyBorder="1" applyAlignment="1">
      <alignment horizontal="right" vertical="center" wrapText="1" indent="1"/>
    </xf>
    <xf numFmtId="0" fontId="10" fillId="0" borderId="15" xfId="1" applyFont="1" applyBorder="1" applyAlignment="1">
      <alignment horizontal="right" vertical="center" wrapText="1" indent="1"/>
    </xf>
    <xf numFmtId="2" fontId="9" fillId="2" borderId="17" xfId="0" applyNumberFormat="1" applyFont="1" applyFill="1" applyBorder="1" applyAlignment="1">
      <alignment horizontal="right" vertical="center" indent="1"/>
    </xf>
    <xf numFmtId="2" fontId="9" fillId="2" borderId="27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left"/>
    </xf>
    <xf numFmtId="0" fontId="3" fillId="0" borderId="0" xfId="1"/>
    <xf numFmtId="0" fontId="11" fillId="0" borderId="0" xfId="0" applyFont="1"/>
    <xf numFmtId="0" fontId="2" fillId="0" borderId="0" xfId="1" applyFont="1" applyAlignment="1">
      <alignment horizontal="left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1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6" fillId="2" borderId="1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2">
    <cellStyle name="Normal" xfId="0" builtinId="0"/>
    <cellStyle name="Normal 2 2" xfId="1" xr:uid="{06F1F9FC-82E4-4985-B22F-209CD83BA8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1BBD-4C26-4788-8822-D794046ABA8C}">
  <dimension ref="A2:P105"/>
  <sheetViews>
    <sheetView showGridLines="0" tabSelected="1" workbookViewId="0">
      <selection activeCell="V31" sqref="V31"/>
    </sheetView>
  </sheetViews>
  <sheetFormatPr defaultRowHeight="14.4" x14ac:dyDescent="0.3"/>
  <cols>
    <col min="1" max="1" width="12" customWidth="1"/>
  </cols>
  <sheetData>
    <row r="2" spans="1:16" x14ac:dyDescent="0.3">
      <c r="A2" s="82" t="s">
        <v>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</row>
    <row r="3" spans="1:1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3">
      <c r="A4" s="83" t="s">
        <v>1</v>
      </c>
      <c r="B4" s="85" t="s">
        <v>2</v>
      </c>
      <c r="C4" s="2">
        <v>2023</v>
      </c>
      <c r="D4" s="87">
        <v>2024</v>
      </c>
      <c r="E4" s="88"/>
      <c r="F4" s="88"/>
      <c r="G4" s="88"/>
      <c r="H4" s="88"/>
      <c r="I4" s="88"/>
      <c r="J4" s="88"/>
      <c r="K4" s="88"/>
      <c r="L4" s="88"/>
      <c r="M4" s="88"/>
      <c r="N4" s="89"/>
      <c r="O4" s="90" t="s">
        <v>3</v>
      </c>
      <c r="P4" s="88"/>
    </row>
    <row r="5" spans="1:16" x14ac:dyDescent="0.3">
      <c r="A5" s="84"/>
      <c r="B5" s="86"/>
      <c r="C5" s="3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3" t="s">
        <v>10</v>
      </c>
      <c r="J5" s="3" t="s">
        <v>11</v>
      </c>
      <c r="K5" s="4" t="s">
        <v>12</v>
      </c>
      <c r="L5" s="3" t="s">
        <v>13</v>
      </c>
      <c r="M5" s="3" t="s">
        <v>14</v>
      </c>
      <c r="N5" s="3" t="s">
        <v>4</v>
      </c>
      <c r="O5" s="5" t="s">
        <v>15</v>
      </c>
      <c r="P5" s="6" t="s">
        <v>16</v>
      </c>
    </row>
    <row r="6" spans="1:16" x14ac:dyDescent="0.3">
      <c r="A6" s="91" t="s">
        <v>17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</row>
    <row r="7" spans="1:16" x14ac:dyDescent="0.3">
      <c r="A7" s="7" t="s">
        <v>18</v>
      </c>
      <c r="B7" s="7">
        <v>2</v>
      </c>
      <c r="C7" s="8" t="s">
        <v>19</v>
      </c>
      <c r="D7" s="9" t="s">
        <v>19</v>
      </c>
      <c r="E7" s="9" t="s">
        <v>19</v>
      </c>
      <c r="F7" s="9" t="s">
        <v>19</v>
      </c>
      <c r="G7" s="9">
        <v>399.85</v>
      </c>
      <c r="H7" s="9" t="s">
        <v>19</v>
      </c>
      <c r="I7" s="9" t="s">
        <v>19</v>
      </c>
      <c r="J7" s="9" t="s">
        <v>19</v>
      </c>
      <c r="K7" s="9" t="s">
        <v>19</v>
      </c>
      <c r="L7" s="9" t="s">
        <v>19</v>
      </c>
      <c r="M7" s="9" t="s">
        <v>19</v>
      </c>
      <c r="N7" s="9" t="s">
        <v>19</v>
      </c>
      <c r="O7" s="10" t="s">
        <v>20</v>
      </c>
      <c r="P7" s="11" t="s">
        <v>20</v>
      </c>
    </row>
    <row r="8" spans="1:16" x14ac:dyDescent="0.3">
      <c r="A8" s="7" t="s">
        <v>18</v>
      </c>
      <c r="B8" s="7">
        <v>3</v>
      </c>
      <c r="C8" s="12" t="s">
        <v>19</v>
      </c>
      <c r="D8" s="13" t="s">
        <v>20</v>
      </c>
      <c r="E8" s="13" t="s">
        <v>19</v>
      </c>
      <c r="F8" s="13" t="s">
        <v>19</v>
      </c>
      <c r="G8" s="13" t="s">
        <v>19</v>
      </c>
      <c r="H8" s="13">
        <v>443.35</v>
      </c>
      <c r="I8" s="13" t="s">
        <v>19</v>
      </c>
      <c r="J8" s="13" t="s">
        <v>19</v>
      </c>
      <c r="K8" s="13" t="s">
        <v>19</v>
      </c>
      <c r="L8" s="13" t="s">
        <v>19</v>
      </c>
      <c r="M8" s="14" t="s">
        <v>20</v>
      </c>
      <c r="N8" s="14" t="s">
        <v>19</v>
      </c>
      <c r="O8" s="15" t="s">
        <v>20</v>
      </c>
      <c r="P8" s="11" t="s">
        <v>20</v>
      </c>
    </row>
    <row r="9" spans="1:16" x14ac:dyDescent="0.3">
      <c r="A9" s="92" t="s">
        <v>18</v>
      </c>
      <c r="B9" s="92"/>
      <c r="C9" s="16" t="s">
        <v>19</v>
      </c>
      <c r="D9" s="17" t="s">
        <v>19</v>
      </c>
      <c r="E9" s="17" t="s">
        <v>19</v>
      </c>
      <c r="F9" s="17" t="s">
        <v>19</v>
      </c>
      <c r="G9" s="18">
        <v>425.2</v>
      </c>
      <c r="H9" s="18">
        <v>443.43</v>
      </c>
      <c r="I9" s="18" t="s">
        <v>19</v>
      </c>
      <c r="J9" s="18" t="s">
        <v>19</v>
      </c>
      <c r="K9" s="18" t="s">
        <v>19</v>
      </c>
      <c r="L9" s="18" t="s">
        <v>19</v>
      </c>
      <c r="M9" s="17" t="s">
        <v>19</v>
      </c>
      <c r="N9" s="19" t="s">
        <v>19</v>
      </c>
      <c r="O9" s="20" t="s">
        <v>20</v>
      </c>
      <c r="P9" s="21" t="s">
        <v>20</v>
      </c>
    </row>
    <row r="10" spans="1:16" x14ac:dyDescent="0.3">
      <c r="A10" s="22" t="s">
        <v>21</v>
      </c>
      <c r="B10" s="22">
        <v>1</v>
      </c>
      <c r="C10" s="23" t="s">
        <v>19</v>
      </c>
      <c r="D10" s="14" t="s">
        <v>19</v>
      </c>
      <c r="E10" s="14" t="s">
        <v>19</v>
      </c>
      <c r="F10" s="14">
        <v>412.39</v>
      </c>
      <c r="G10" s="14" t="s">
        <v>19</v>
      </c>
      <c r="H10" s="14" t="s">
        <v>19</v>
      </c>
      <c r="I10" s="14" t="s">
        <v>19</v>
      </c>
      <c r="J10" s="14">
        <v>395.29</v>
      </c>
      <c r="K10" s="14">
        <v>465.02</v>
      </c>
      <c r="L10" s="24">
        <v>451.3</v>
      </c>
      <c r="M10" s="9" t="s">
        <v>19</v>
      </c>
      <c r="N10" s="14">
        <v>444.58</v>
      </c>
      <c r="O10" s="15"/>
      <c r="P10" s="11" t="s">
        <v>20</v>
      </c>
    </row>
    <row r="11" spans="1:16" x14ac:dyDescent="0.3">
      <c r="A11" s="22" t="s">
        <v>21</v>
      </c>
      <c r="B11" s="22">
        <v>2</v>
      </c>
      <c r="C11" s="25">
        <v>406.19</v>
      </c>
      <c r="D11" s="26">
        <v>409.74</v>
      </c>
      <c r="E11" s="26">
        <v>417.19</v>
      </c>
      <c r="F11" s="26">
        <v>424.62</v>
      </c>
      <c r="G11" s="26">
        <v>436.76</v>
      </c>
      <c r="H11" s="26">
        <v>444.18</v>
      </c>
      <c r="I11" s="26">
        <v>448.1</v>
      </c>
      <c r="J11" s="26">
        <v>444.2</v>
      </c>
      <c r="K11" s="26">
        <v>445.5</v>
      </c>
      <c r="L11" s="26">
        <v>474.99</v>
      </c>
      <c r="M11" s="26">
        <v>446.95</v>
      </c>
      <c r="N11" s="26">
        <v>468.92</v>
      </c>
      <c r="O11" s="15">
        <f>(N11/M11-1)*100</f>
        <v>4.9155386508558108</v>
      </c>
      <c r="P11" s="11">
        <f>(N11/C11-1)*100</f>
        <v>15.44351165710629</v>
      </c>
    </row>
    <row r="12" spans="1:16" x14ac:dyDescent="0.3">
      <c r="A12" s="22" t="s">
        <v>21</v>
      </c>
      <c r="B12" s="22">
        <v>3</v>
      </c>
      <c r="C12" s="27">
        <v>384.31</v>
      </c>
      <c r="D12" s="26">
        <v>392.51</v>
      </c>
      <c r="E12" s="26">
        <v>409.14</v>
      </c>
      <c r="F12" s="26">
        <v>405.91</v>
      </c>
      <c r="G12" s="26">
        <v>430.27</v>
      </c>
      <c r="H12" s="26">
        <v>434.5</v>
      </c>
      <c r="I12" s="26">
        <v>443.39</v>
      </c>
      <c r="J12" s="26">
        <v>436.32</v>
      </c>
      <c r="K12" s="26">
        <v>434.46</v>
      </c>
      <c r="L12" s="26">
        <v>447.43</v>
      </c>
      <c r="M12" s="26">
        <v>440.55</v>
      </c>
      <c r="N12" s="26">
        <v>452.39</v>
      </c>
      <c r="O12" s="15">
        <f>(N12/M12-1)*100</f>
        <v>2.687549653841792</v>
      </c>
      <c r="P12" s="11">
        <f>(N12/C12-1)*100</f>
        <v>17.714865603289009</v>
      </c>
    </row>
    <row r="13" spans="1:16" x14ac:dyDescent="0.3">
      <c r="A13" s="93" t="s">
        <v>21</v>
      </c>
      <c r="B13" s="93"/>
      <c r="C13" s="28">
        <v>396.3</v>
      </c>
      <c r="D13" s="29">
        <v>402.56</v>
      </c>
      <c r="E13" s="29">
        <v>413.47</v>
      </c>
      <c r="F13" s="29">
        <v>416.7</v>
      </c>
      <c r="G13" s="29">
        <v>432.6</v>
      </c>
      <c r="H13" s="29">
        <v>438.62</v>
      </c>
      <c r="I13" s="29">
        <v>445.22</v>
      </c>
      <c r="J13" s="29">
        <v>440.18</v>
      </c>
      <c r="K13" s="29">
        <v>443.85</v>
      </c>
      <c r="L13" s="29">
        <v>465.81</v>
      </c>
      <c r="M13" s="29">
        <v>444.33</v>
      </c>
      <c r="N13" s="29">
        <v>462.97</v>
      </c>
      <c r="O13" s="20">
        <f>(N13/M13-1)*100</f>
        <v>4.1950802331600423</v>
      </c>
      <c r="P13" s="21">
        <f>(N13/C13-1)*100</f>
        <v>16.82311380267474</v>
      </c>
    </row>
    <row r="14" spans="1:16" x14ac:dyDescent="0.3">
      <c r="A14" s="22" t="s">
        <v>22</v>
      </c>
      <c r="B14" s="22">
        <v>1</v>
      </c>
      <c r="C14" s="23" t="s">
        <v>19</v>
      </c>
      <c r="D14" s="14" t="s">
        <v>19</v>
      </c>
      <c r="E14" s="14" t="s">
        <v>19</v>
      </c>
      <c r="F14" s="14">
        <v>386.01</v>
      </c>
      <c r="G14" s="14">
        <v>367.16</v>
      </c>
      <c r="H14" s="14">
        <v>392.95</v>
      </c>
      <c r="I14" s="14">
        <v>418.9</v>
      </c>
      <c r="J14" s="14">
        <v>407.23</v>
      </c>
      <c r="K14" s="14">
        <v>437.74</v>
      </c>
      <c r="L14" s="14">
        <v>424.07</v>
      </c>
      <c r="M14" s="14">
        <v>435.02</v>
      </c>
      <c r="N14" s="14">
        <v>449.93</v>
      </c>
      <c r="O14" s="15">
        <f>(N14/M14-1)*100</f>
        <v>3.4274286239713181</v>
      </c>
      <c r="P14" s="11" t="s">
        <v>20</v>
      </c>
    </row>
    <row r="15" spans="1:16" x14ac:dyDescent="0.3">
      <c r="A15" s="22" t="s">
        <v>22</v>
      </c>
      <c r="B15" s="22">
        <v>2</v>
      </c>
      <c r="C15" s="25">
        <v>376.15</v>
      </c>
      <c r="D15" s="26">
        <v>395.64</v>
      </c>
      <c r="E15" s="26">
        <v>397.08</v>
      </c>
      <c r="F15" s="26">
        <v>414.82</v>
      </c>
      <c r="G15" s="26">
        <v>422.74</v>
      </c>
      <c r="H15" s="26">
        <v>416.3</v>
      </c>
      <c r="I15" s="26">
        <v>430.51</v>
      </c>
      <c r="J15" s="26">
        <v>417.99</v>
      </c>
      <c r="K15" s="26">
        <v>428.41</v>
      </c>
      <c r="L15" s="26">
        <v>436.28</v>
      </c>
      <c r="M15" s="26">
        <v>436.08</v>
      </c>
      <c r="N15" s="26">
        <v>446.69</v>
      </c>
      <c r="O15" s="15">
        <f t="shared" ref="O15:O16" si="0">(N15/M15-1)*100</f>
        <v>2.4330398092093253</v>
      </c>
      <c r="P15" s="11">
        <f t="shared" ref="P15:P16" si="1">(N15/C15-1)*100</f>
        <v>18.753156985245244</v>
      </c>
    </row>
    <row r="16" spans="1:16" x14ac:dyDescent="0.3">
      <c r="A16" s="22" t="s">
        <v>22</v>
      </c>
      <c r="B16" s="22">
        <v>3</v>
      </c>
      <c r="C16" s="25">
        <v>374.89</v>
      </c>
      <c r="D16" s="26">
        <v>391.36</v>
      </c>
      <c r="E16" s="26">
        <v>396.44</v>
      </c>
      <c r="F16" s="26">
        <v>407.57</v>
      </c>
      <c r="G16" s="26">
        <v>418.35</v>
      </c>
      <c r="H16" s="26">
        <v>421.96</v>
      </c>
      <c r="I16" s="26">
        <v>432.68</v>
      </c>
      <c r="J16" s="26">
        <v>421.61</v>
      </c>
      <c r="K16" s="26">
        <v>428.05</v>
      </c>
      <c r="L16" s="26">
        <v>433.3</v>
      </c>
      <c r="M16" s="26">
        <v>429.64</v>
      </c>
      <c r="N16" s="26">
        <v>441.66</v>
      </c>
      <c r="O16" s="15">
        <f t="shared" si="0"/>
        <v>2.797691090215082</v>
      </c>
      <c r="P16" s="11">
        <f t="shared" si="1"/>
        <v>17.810557763610667</v>
      </c>
    </row>
    <row r="17" spans="1:16" x14ac:dyDescent="0.3">
      <c r="A17" s="30" t="s">
        <v>22</v>
      </c>
      <c r="B17" s="30">
        <v>4</v>
      </c>
      <c r="C17" s="12" t="s">
        <v>19</v>
      </c>
      <c r="D17" s="14" t="s">
        <v>19</v>
      </c>
      <c r="E17" s="14" t="s">
        <v>19</v>
      </c>
      <c r="F17" s="14" t="s">
        <v>19</v>
      </c>
      <c r="G17" s="14" t="s">
        <v>19</v>
      </c>
      <c r="H17" s="26">
        <v>426.12</v>
      </c>
      <c r="I17" s="26">
        <v>425.35</v>
      </c>
      <c r="J17" s="13" t="s">
        <v>19</v>
      </c>
      <c r="K17" s="13" t="s">
        <v>19</v>
      </c>
      <c r="L17" s="13" t="s">
        <v>19</v>
      </c>
      <c r="M17" s="14">
        <v>425.16</v>
      </c>
      <c r="N17" s="13" t="s">
        <v>19</v>
      </c>
      <c r="O17" s="15" t="s">
        <v>20</v>
      </c>
      <c r="P17" s="11" t="s">
        <v>20</v>
      </c>
    </row>
    <row r="18" spans="1:16" x14ac:dyDescent="0.3">
      <c r="A18" s="93" t="s">
        <v>22</v>
      </c>
      <c r="B18" s="93"/>
      <c r="C18" s="31">
        <v>375.33</v>
      </c>
      <c r="D18" s="32">
        <v>393.41</v>
      </c>
      <c r="E18" s="32">
        <v>396.68</v>
      </c>
      <c r="F18" s="32">
        <v>410.84</v>
      </c>
      <c r="G18" s="32">
        <v>419.77</v>
      </c>
      <c r="H18" s="32">
        <v>419.04</v>
      </c>
      <c r="I18" s="32">
        <v>430.96</v>
      </c>
      <c r="J18" s="32">
        <v>420.2</v>
      </c>
      <c r="K18" s="32">
        <v>428.89</v>
      </c>
      <c r="L18" s="32">
        <v>434.25</v>
      </c>
      <c r="M18" s="32">
        <v>433.12</v>
      </c>
      <c r="N18" s="32">
        <v>444.6</v>
      </c>
      <c r="O18" s="20">
        <f>(N18/M18-1)*100</f>
        <v>2.6505356483191855</v>
      </c>
      <c r="P18" s="21">
        <f>(N18/C18-1)*100</f>
        <v>18.45575893213973</v>
      </c>
    </row>
    <row r="19" spans="1:16" x14ac:dyDescent="0.3">
      <c r="A19" s="22" t="s">
        <v>23</v>
      </c>
      <c r="B19" s="22">
        <v>1</v>
      </c>
      <c r="C19" s="23">
        <v>323.39999999999998</v>
      </c>
      <c r="D19" s="14">
        <v>345.06</v>
      </c>
      <c r="E19" s="14">
        <v>319.27999999999997</v>
      </c>
      <c r="F19" s="14">
        <v>357.5</v>
      </c>
      <c r="G19" s="14">
        <v>365.67</v>
      </c>
      <c r="H19" s="14">
        <v>361.82</v>
      </c>
      <c r="I19" s="14">
        <v>361.11</v>
      </c>
      <c r="J19" s="14">
        <v>363.14</v>
      </c>
      <c r="K19" s="14">
        <v>361.46</v>
      </c>
      <c r="L19" s="14">
        <v>364.12</v>
      </c>
      <c r="M19" s="14">
        <v>390.85</v>
      </c>
      <c r="N19" s="14">
        <v>400.73</v>
      </c>
      <c r="O19" s="15">
        <f>(N19/M19-1)*100</f>
        <v>2.5278239733913299</v>
      </c>
      <c r="P19" s="11">
        <f>(N19/C19-1)*100</f>
        <v>23.911564625850357</v>
      </c>
    </row>
    <row r="20" spans="1:16" x14ac:dyDescent="0.3">
      <c r="A20" s="22" t="s">
        <v>23</v>
      </c>
      <c r="B20" s="22">
        <v>2</v>
      </c>
      <c r="C20" s="25">
        <v>348.23</v>
      </c>
      <c r="D20" s="26">
        <v>370.28</v>
      </c>
      <c r="E20" s="26">
        <v>379.52</v>
      </c>
      <c r="F20" s="26">
        <v>386.67</v>
      </c>
      <c r="G20" s="26">
        <v>395.16</v>
      </c>
      <c r="H20" s="26">
        <v>396.29</v>
      </c>
      <c r="I20" s="26">
        <v>405.2</v>
      </c>
      <c r="J20" s="26">
        <v>400.39</v>
      </c>
      <c r="K20" s="26">
        <v>410.82</v>
      </c>
      <c r="L20" s="26">
        <v>414.7</v>
      </c>
      <c r="M20" s="26">
        <v>404.35</v>
      </c>
      <c r="N20" s="26">
        <v>422.65</v>
      </c>
      <c r="O20" s="15">
        <f t="shared" ref="O20:O21" si="2">(N20/M20-1)*100</f>
        <v>4.5257821194509606</v>
      </c>
      <c r="P20" s="11">
        <f t="shared" ref="P20:P21" si="3">(N20/C20-1)*100</f>
        <v>21.370933004049043</v>
      </c>
    </row>
    <row r="21" spans="1:16" x14ac:dyDescent="0.3">
      <c r="A21" s="22" t="s">
        <v>23</v>
      </c>
      <c r="B21" s="22">
        <v>3</v>
      </c>
      <c r="C21" s="25">
        <v>357.21</v>
      </c>
      <c r="D21" s="26">
        <v>379.15</v>
      </c>
      <c r="E21" s="26">
        <v>384.85</v>
      </c>
      <c r="F21" s="26">
        <v>391.91</v>
      </c>
      <c r="G21" s="26">
        <v>407.42</v>
      </c>
      <c r="H21" s="26">
        <v>410.54</v>
      </c>
      <c r="I21" s="26">
        <v>410.49</v>
      </c>
      <c r="J21" s="26">
        <v>419.28</v>
      </c>
      <c r="K21" s="26">
        <v>420.07</v>
      </c>
      <c r="L21" s="26">
        <v>426.46</v>
      </c>
      <c r="M21" s="26">
        <v>417.34</v>
      </c>
      <c r="N21" s="26">
        <v>437.53</v>
      </c>
      <c r="O21" s="15">
        <f t="shared" si="2"/>
        <v>4.8377821440552138</v>
      </c>
      <c r="P21" s="11">
        <f t="shared" si="3"/>
        <v>22.485372749923016</v>
      </c>
    </row>
    <row r="22" spans="1:16" x14ac:dyDescent="0.3">
      <c r="A22" s="22" t="s">
        <v>23</v>
      </c>
      <c r="B22" s="22">
        <v>4</v>
      </c>
      <c r="C22" s="12" t="s">
        <v>19</v>
      </c>
      <c r="D22" s="13" t="s">
        <v>19</v>
      </c>
      <c r="E22" s="13" t="s">
        <v>19</v>
      </c>
      <c r="F22" s="13" t="s">
        <v>19</v>
      </c>
      <c r="G22" s="26">
        <v>407.56</v>
      </c>
      <c r="H22" s="13" t="s">
        <v>19</v>
      </c>
      <c r="I22" s="13" t="s">
        <v>19</v>
      </c>
      <c r="J22" s="13" t="s">
        <v>19</v>
      </c>
      <c r="K22" s="14" t="s">
        <v>19</v>
      </c>
      <c r="L22" s="13" t="s">
        <v>19</v>
      </c>
      <c r="M22" s="13" t="s">
        <v>19</v>
      </c>
      <c r="N22" s="14">
        <v>435.11</v>
      </c>
      <c r="O22" s="15" t="s">
        <v>20</v>
      </c>
      <c r="P22" s="11" t="s">
        <v>20</v>
      </c>
    </row>
    <row r="23" spans="1:16" x14ac:dyDescent="0.3">
      <c r="A23" s="93" t="s">
        <v>23</v>
      </c>
      <c r="B23" s="93"/>
      <c r="C23" s="28">
        <v>349.4</v>
      </c>
      <c r="D23" s="29">
        <v>371.98</v>
      </c>
      <c r="E23" s="29">
        <v>378.96</v>
      </c>
      <c r="F23" s="29">
        <v>387.34</v>
      </c>
      <c r="G23" s="29">
        <v>399.38</v>
      </c>
      <c r="H23" s="29">
        <v>399.53</v>
      </c>
      <c r="I23" s="29">
        <v>405</v>
      </c>
      <c r="J23" s="29">
        <v>407.21</v>
      </c>
      <c r="K23" s="29">
        <v>411.85</v>
      </c>
      <c r="L23" s="29">
        <v>414.58</v>
      </c>
      <c r="M23" s="29">
        <v>408.33</v>
      </c>
      <c r="N23" s="33">
        <v>426.04</v>
      </c>
      <c r="O23" s="20">
        <f>(N23/M23-1)*100</f>
        <v>4.3371782626796973</v>
      </c>
      <c r="P23" s="21">
        <f>(N23/C23-1)*100</f>
        <v>21.934745277618784</v>
      </c>
    </row>
    <row r="24" spans="1:16" x14ac:dyDescent="0.3">
      <c r="A24" s="22" t="s">
        <v>24</v>
      </c>
      <c r="B24" s="22">
        <v>1</v>
      </c>
      <c r="C24" s="34">
        <v>262.45999999999998</v>
      </c>
      <c r="D24" s="24">
        <v>264.10000000000002</v>
      </c>
      <c r="E24" s="24">
        <v>288.62</v>
      </c>
      <c r="F24" s="24">
        <v>300.22000000000003</v>
      </c>
      <c r="G24" s="24">
        <v>295.57</v>
      </c>
      <c r="H24" s="24">
        <v>293.82</v>
      </c>
      <c r="I24" s="24">
        <v>311.32</v>
      </c>
      <c r="J24" s="24">
        <v>324.36</v>
      </c>
      <c r="K24" s="24">
        <v>327.54000000000002</v>
      </c>
      <c r="L24" s="24">
        <v>306.43</v>
      </c>
      <c r="M24" s="24">
        <v>317.18</v>
      </c>
      <c r="N24" s="35">
        <v>324.25</v>
      </c>
      <c r="O24" s="15">
        <f>(N24/M24-1)*100</f>
        <v>2.2290182230909839</v>
      </c>
      <c r="P24" s="11">
        <f>(N24/C24-1)*100</f>
        <v>23.542635068200866</v>
      </c>
    </row>
    <row r="25" spans="1:16" x14ac:dyDescent="0.3">
      <c r="A25" s="22" t="s">
        <v>24</v>
      </c>
      <c r="B25" s="22">
        <v>2</v>
      </c>
      <c r="C25" s="25">
        <v>286.41000000000003</v>
      </c>
      <c r="D25" s="26">
        <v>308.72000000000003</v>
      </c>
      <c r="E25" s="26">
        <v>307.85000000000002</v>
      </c>
      <c r="F25" s="26">
        <v>326.22000000000003</v>
      </c>
      <c r="G25" s="26">
        <v>341.95</v>
      </c>
      <c r="H25" s="26">
        <v>332.29</v>
      </c>
      <c r="I25" s="26">
        <v>354.87</v>
      </c>
      <c r="J25" s="26">
        <v>345.36</v>
      </c>
      <c r="K25" s="26">
        <v>342.59</v>
      </c>
      <c r="L25" s="26">
        <v>358.73</v>
      </c>
      <c r="M25" s="26">
        <v>350.85</v>
      </c>
      <c r="N25" s="36">
        <v>354.02</v>
      </c>
      <c r="O25" s="15">
        <f t="shared" ref="O25:O26" si="4">(N25/M25-1)*100</f>
        <v>0.90352002280176258</v>
      </c>
      <c r="P25" s="11">
        <f t="shared" ref="P25:P26" si="5">(N25/C25-1)*100</f>
        <v>23.60601934290003</v>
      </c>
    </row>
    <row r="26" spans="1:16" x14ac:dyDescent="0.3">
      <c r="A26" s="22" t="s">
        <v>24</v>
      </c>
      <c r="B26" s="22">
        <v>3</v>
      </c>
      <c r="C26" s="23">
        <v>317.06</v>
      </c>
      <c r="D26" s="14">
        <v>353.76</v>
      </c>
      <c r="E26" s="14">
        <v>349.72</v>
      </c>
      <c r="F26" s="13" t="s">
        <v>19</v>
      </c>
      <c r="G26" s="13" t="s">
        <v>19</v>
      </c>
      <c r="H26" s="14">
        <v>372.93</v>
      </c>
      <c r="I26" s="13" t="s">
        <v>19</v>
      </c>
      <c r="J26" s="14">
        <v>375.62</v>
      </c>
      <c r="K26" s="14">
        <v>367.07</v>
      </c>
      <c r="L26" s="14">
        <v>397.36</v>
      </c>
      <c r="M26" s="13">
        <v>381.7</v>
      </c>
      <c r="N26" s="37">
        <v>383.47</v>
      </c>
      <c r="O26" s="15">
        <f t="shared" si="4"/>
        <v>0.46371495939219187</v>
      </c>
      <c r="P26" s="11">
        <f t="shared" si="5"/>
        <v>20.945562354128565</v>
      </c>
    </row>
    <row r="27" spans="1:16" x14ac:dyDescent="0.3">
      <c r="A27" s="93" t="s">
        <v>24</v>
      </c>
      <c r="B27" s="93"/>
      <c r="C27" s="28">
        <v>288.58</v>
      </c>
      <c r="D27" s="29">
        <v>317.49</v>
      </c>
      <c r="E27" s="29">
        <v>320.14</v>
      </c>
      <c r="F27" s="29">
        <v>323.43</v>
      </c>
      <c r="G27" s="29">
        <v>333.51</v>
      </c>
      <c r="H27" s="29">
        <v>336.45</v>
      </c>
      <c r="I27" s="29">
        <v>347.36</v>
      </c>
      <c r="J27" s="29">
        <v>352.18</v>
      </c>
      <c r="K27" s="29">
        <v>346.1</v>
      </c>
      <c r="L27" s="29">
        <v>360.38</v>
      </c>
      <c r="M27" s="29">
        <v>356.34</v>
      </c>
      <c r="N27" s="33">
        <v>361.53</v>
      </c>
      <c r="O27" s="20">
        <f>(N27/M27-1)*100</f>
        <v>1.4564741538979575</v>
      </c>
      <c r="P27" s="21">
        <f>(N27/C27-1)*100</f>
        <v>25.278952110333353</v>
      </c>
    </row>
    <row r="28" spans="1:16" x14ac:dyDescent="0.3">
      <c r="A28" s="81" t="s">
        <v>25</v>
      </c>
      <c r="B28" s="81"/>
      <c r="C28" s="38">
        <v>359.87</v>
      </c>
      <c r="D28" s="38">
        <v>377.68</v>
      </c>
      <c r="E28" s="38">
        <v>384.25</v>
      </c>
      <c r="F28" s="38">
        <v>393.59</v>
      </c>
      <c r="G28" s="38">
        <v>405.28</v>
      </c>
      <c r="H28" s="38">
        <v>407.83</v>
      </c>
      <c r="I28" s="38">
        <v>415.86</v>
      </c>
      <c r="J28" s="38">
        <v>413.39</v>
      </c>
      <c r="K28" s="38">
        <v>417.55</v>
      </c>
      <c r="L28" s="38">
        <v>424.67</v>
      </c>
      <c r="M28" s="38">
        <v>416.75</v>
      </c>
      <c r="N28" s="38">
        <v>433.36</v>
      </c>
      <c r="O28" s="39">
        <f>(N28/M28-1)*100</f>
        <v>3.9856028794241105</v>
      </c>
      <c r="P28" s="40">
        <f>(N28/C28-1)*100</f>
        <v>20.421263233945595</v>
      </c>
    </row>
    <row r="29" spans="1:16" x14ac:dyDescent="0.3">
      <c r="A29" s="95" t="s">
        <v>26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</row>
    <row r="30" spans="1:16" x14ac:dyDescent="0.3">
      <c r="A30" s="7" t="s">
        <v>18</v>
      </c>
      <c r="B30" s="7">
        <v>2</v>
      </c>
      <c r="C30" s="8" t="s">
        <v>19</v>
      </c>
      <c r="D30" s="9" t="s">
        <v>19</v>
      </c>
      <c r="E30" s="9" t="s">
        <v>19</v>
      </c>
      <c r="F30" s="9">
        <v>447.89</v>
      </c>
      <c r="G30" s="9" t="s">
        <v>19</v>
      </c>
      <c r="H30" s="9" t="s">
        <v>19</v>
      </c>
      <c r="I30" s="9">
        <v>369.48</v>
      </c>
      <c r="J30" s="9" t="s">
        <v>19</v>
      </c>
      <c r="K30" s="9" t="s">
        <v>19</v>
      </c>
      <c r="L30" s="9" t="s">
        <v>19</v>
      </c>
      <c r="M30" s="9" t="s">
        <v>19</v>
      </c>
      <c r="N30" s="41" t="s">
        <v>19</v>
      </c>
      <c r="O30" s="11" t="s">
        <v>20</v>
      </c>
      <c r="P30" s="11" t="s">
        <v>20</v>
      </c>
    </row>
    <row r="31" spans="1:16" x14ac:dyDescent="0.3">
      <c r="A31" s="7" t="s">
        <v>18</v>
      </c>
      <c r="B31" s="7">
        <v>3</v>
      </c>
      <c r="C31" s="12" t="s">
        <v>19</v>
      </c>
      <c r="D31" s="13" t="s">
        <v>20</v>
      </c>
      <c r="E31" s="13" t="s">
        <v>19</v>
      </c>
      <c r="F31" s="13" t="s">
        <v>19</v>
      </c>
      <c r="G31" s="13" t="s">
        <v>20</v>
      </c>
      <c r="H31" s="13" t="s">
        <v>19</v>
      </c>
      <c r="I31" s="13">
        <v>429.46</v>
      </c>
      <c r="J31" s="13" t="s">
        <v>19</v>
      </c>
      <c r="K31" s="14" t="s">
        <v>20</v>
      </c>
      <c r="L31" s="13" t="s">
        <v>19</v>
      </c>
      <c r="M31" s="13" t="s">
        <v>19</v>
      </c>
      <c r="N31" s="46" t="s">
        <v>20</v>
      </c>
      <c r="O31" s="11" t="s">
        <v>20</v>
      </c>
      <c r="P31" s="11" t="s">
        <v>20</v>
      </c>
    </row>
    <row r="32" spans="1:16" x14ac:dyDescent="0.3">
      <c r="A32" s="96" t="s">
        <v>18</v>
      </c>
      <c r="B32" s="97"/>
      <c r="C32" s="16" t="s">
        <v>19</v>
      </c>
      <c r="D32" s="17" t="s">
        <v>19</v>
      </c>
      <c r="E32" s="17" t="s">
        <v>19</v>
      </c>
      <c r="F32" s="42">
        <v>430.64</v>
      </c>
      <c r="G32" s="17" t="s">
        <v>19</v>
      </c>
      <c r="H32" s="17" t="s">
        <v>19</v>
      </c>
      <c r="I32" s="43">
        <v>404.14</v>
      </c>
      <c r="J32" s="17" t="s">
        <v>19</v>
      </c>
      <c r="K32" s="9" t="s">
        <v>19</v>
      </c>
      <c r="L32" s="43">
        <v>394.93</v>
      </c>
      <c r="M32" s="17" t="s">
        <v>19</v>
      </c>
      <c r="N32" s="19" t="s">
        <v>19</v>
      </c>
      <c r="O32" s="21" t="s">
        <v>20</v>
      </c>
      <c r="P32" s="21" t="s">
        <v>20</v>
      </c>
    </row>
    <row r="33" spans="1:16" x14ac:dyDescent="0.3">
      <c r="A33" s="22" t="s">
        <v>21</v>
      </c>
      <c r="B33" s="22">
        <v>1</v>
      </c>
      <c r="C33" s="23" t="s">
        <v>19</v>
      </c>
      <c r="D33" s="14" t="s">
        <v>19</v>
      </c>
      <c r="E33" s="14" t="s">
        <v>19</v>
      </c>
      <c r="F33" s="14">
        <v>377.25</v>
      </c>
      <c r="G33" s="14" t="s">
        <v>19</v>
      </c>
      <c r="H33" s="14">
        <v>376.23</v>
      </c>
      <c r="I33" s="14" t="s">
        <v>19</v>
      </c>
      <c r="J33" s="14">
        <v>426.17</v>
      </c>
      <c r="K33" s="9" t="s">
        <v>19</v>
      </c>
      <c r="L33" s="14">
        <v>406.36</v>
      </c>
      <c r="M33" s="14">
        <v>410.82</v>
      </c>
      <c r="N33" s="46" t="s">
        <v>19</v>
      </c>
      <c r="O33" s="11" t="s">
        <v>20</v>
      </c>
      <c r="P33" s="11" t="s">
        <v>20</v>
      </c>
    </row>
    <row r="34" spans="1:16" x14ac:dyDescent="0.3">
      <c r="A34" s="22" t="s">
        <v>21</v>
      </c>
      <c r="B34" s="22">
        <v>2</v>
      </c>
      <c r="C34" s="25">
        <v>360.19</v>
      </c>
      <c r="D34" s="26">
        <v>385.9</v>
      </c>
      <c r="E34" s="26">
        <v>407.25</v>
      </c>
      <c r="F34" s="26">
        <v>402.07</v>
      </c>
      <c r="G34" s="26">
        <v>416.58</v>
      </c>
      <c r="H34" s="26">
        <v>423.73</v>
      </c>
      <c r="I34" s="26">
        <v>420.87</v>
      </c>
      <c r="J34" s="26">
        <v>432.67</v>
      </c>
      <c r="K34" s="26">
        <v>438.44</v>
      </c>
      <c r="L34" s="26">
        <v>435.73</v>
      </c>
      <c r="M34" s="26">
        <v>439.02</v>
      </c>
      <c r="N34" s="36">
        <v>436.49</v>
      </c>
      <c r="O34" s="11">
        <f t="shared" ref="O34:O35" si="6">(N34/M34-1)*100</f>
        <v>-0.5762835406131761</v>
      </c>
      <c r="P34" s="11">
        <f t="shared" ref="P34" si="7">(N34/C34-1)*100</f>
        <v>21.183264388239543</v>
      </c>
    </row>
    <row r="35" spans="1:16" x14ac:dyDescent="0.3">
      <c r="A35" s="22" t="s">
        <v>21</v>
      </c>
      <c r="B35" s="22">
        <v>3</v>
      </c>
      <c r="C35" s="12" t="s">
        <v>19</v>
      </c>
      <c r="D35" s="14">
        <v>393.19</v>
      </c>
      <c r="E35" s="14">
        <v>380.42</v>
      </c>
      <c r="F35" s="14">
        <v>386.37</v>
      </c>
      <c r="G35" s="14">
        <v>398.27</v>
      </c>
      <c r="H35" s="14">
        <v>413.57</v>
      </c>
      <c r="I35" s="14">
        <v>407.84</v>
      </c>
      <c r="J35" s="14">
        <v>428.34</v>
      </c>
      <c r="K35" s="14">
        <v>432.68</v>
      </c>
      <c r="L35" s="14">
        <v>429.65</v>
      </c>
      <c r="M35" s="14">
        <v>400.73</v>
      </c>
      <c r="N35" s="46">
        <v>426.08</v>
      </c>
      <c r="O35" s="11">
        <f t="shared" si="6"/>
        <v>6.3259551318842977</v>
      </c>
      <c r="P35" s="11" t="s">
        <v>20</v>
      </c>
    </row>
    <row r="36" spans="1:16" x14ac:dyDescent="0.3">
      <c r="A36" s="93" t="s">
        <v>21</v>
      </c>
      <c r="B36" s="93"/>
      <c r="C36" s="28">
        <v>353.16</v>
      </c>
      <c r="D36" s="29">
        <v>385.79</v>
      </c>
      <c r="E36" s="29">
        <v>392.57</v>
      </c>
      <c r="F36" s="29">
        <v>395.52</v>
      </c>
      <c r="G36" s="29">
        <v>408.43</v>
      </c>
      <c r="H36" s="29">
        <v>417.16</v>
      </c>
      <c r="I36" s="29">
        <v>414.22</v>
      </c>
      <c r="J36" s="29">
        <v>428.58</v>
      </c>
      <c r="K36" s="29">
        <v>437.52</v>
      </c>
      <c r="L36" s="29">
        <v>431.29</v>
      </c>
      <c r="M36" s="29">
        <v>424.93</v>
      </c>
      <c r="N36" s="33">
        <v>430.96</v>
      </c>
      <c r="O36" s="21">
        <f>(N36/M36-1)*100</f>
        <v>1.4190572564892978</v>
      </c>
      <c r="P36" s="21">
        <f>(N36/C36-1)*100</f>
        <v>22.02967493487369</v>
      </c>
    </row>
    <row r="37" spans="1:16" x14ac:dyDescent="0.3">
      <c r="A37" s="22" t="s">
        <v>22</v>
      </c>
      <c r="B37" s="22">
        <v>1</v>
      </c>
      <c r="C37" s="23" t="s">
        <v>19</v>
      </c>
      <c r="D37" s="14">
        <v>353.84</v>
      </c>
      <c r="E37" s="9" t="s">
        <v>19</v>
      </c>
      <c r="F37" s="9">
        <v>367.4</v>
      </c>
      <c r="G37" s="9" t="s">
        <v>19</v>
      </c>
      <c r="H37" s="14">
        <v>410.65</v>
      </c>
      <c r="I37" s="14">
        <v>409.37</v>
      </c>
      <c r="J37" s="14">
        <v>405.42</v>
      </c>
      <c r="K37" s="14">
        <v>390.82</v>
      </c>
      <c r="L37" s="14">
        <v>413.45</v>
      </c>
      <c r="M37" s="14">
        <v>424.46</v>
      </c>
      <c r="N37" s="46">
        <v>436.33</v>
      </c>
      <c r="O37" s="11">
        <f>(N37/M37-1)*100</f>
        <v>2.7964943693163047</v>
      </c>
      <c r="P37" s="11" t="s">
        <v>20</v>
      </c>
    </row>
    <row r="38" spans="1:16" x14ac:dyDescent="0.3">
      <c r="A38" s="22" t="s">
        <v>22</v>
      </c>
      <c r="B38" s="22">
        <v>2</v>
      </c>
      <c r="C38" s="25">
        <v>353</v>
      </c>
      <c r="D38" s="26">
        <v>384.18</v>
      </c>
      <c r="E38" s="26">
        <v>389.51</v>
      </c>
      <c r="F38" s="26">
        <v>399.12</v>
      </c>
      <c r="G38" s="26">
        <v>409.53</v>
      </c>
      <c r="H38" s="26">
        <v>409.84</v>
      </c>
      <c r="I38" s="26">
        <v>431.88</v>
      </c>
      <c r="J38" s="26">
        <v>414.25</v>
      </c>
      <c r="K38" s="26">
        <v>419.73</v>
      </c>
      <c r="L38" s="26">
        <v>415.24</v>
      </c>
      <c r="M38" s="26">
        <v>426.98</v>
      </c>
      <c r="N38" s="36">
        <v>436.98</v>
      </c>
      <c r="O38" s="11">
        <f t="shared" ref="O38:O39" si="8">(N38/M38-1)*100</f>
        <v>2.3420300716661124</v>
      </c>
      <c r="P38" s="11">
        <f t="shared" ref="P38:P39" si="9">(N38/C38-1)*100</f>
        <v>23.790368271954687</v>
      </c>
    </row>
    <row r="39" spans="1:16" x14ac:dyDescent="0.3">
      <c r="A39" s="22" t="s">
        <v>22</v>
      </c>
      <c r="B39" s="22">
        <v>3</v>
      </c>
      <c r="C39" s="25">
        <v>349.99</v>
      </c>
      <c r="D39" s="26">
        <v>384.29</v>
      </c>
      <c r="E39" s="26">
        <v>388.44</v>
      </c>
      <c r="F39" s="26">
        <v>401.74</v>
      </c>
      <c r="G39" s="26">
        <v>420.17</v>
      </c>
      <c r="H39" s="26">
        <v>418.36</v>
      </c>
      <c r="I39" s="26">
        <v>432.31</v>
      </c>
      <c r="J39" s="26">
        <v>424.13</v>
      </c>
      <c r="K39" s="26">
        <v>415.28</v>
      </c>
      <c r="L39" s="26">
        <v>422.16</v>
      </c>
      <c r="M39" s="26">
        <v>420.91</v>
      </c>
      <c r="N39" s="36">
        <v>430.57</v>
      </c>
      <c r="O39" s="11">
        <f t="shared" si="8"/>
        <v>2.2950274405454829</v>
      </c>
      <c r="P39" s="11">
        <f t="shared" si="9"/>
        <v>23.0235149575702</v>
      </c>
    </row>
    <row r="40" spans="1:16" x14ac:dyDescent="0.3">
      <c r="A40" s="22" t="s">
        <v>22</v>
      </c>
      <c r="B40" s="22">
        <v>4</v>
      </c>
      <c r="C40" s="23" t="s">
        <v>19</v>
      </c>
      <c r="D40" s="14" t="s">
        <v>19</v>
      </c>
      <c r="E40" s="13" t="s">
        <v>19</v>
      </c>
      <c r="F40" s="13" t="s">
        <v>19</v>
      </c>
      <c r="G40" s="13">
        <v>420.84</v>
      </c>
      <c r="H40" s="13" t="s">
        <v>19</v>
      </c>
      <c r="I40" s="13" t="s">
        <v>19</v>
      </c>
      <c r="J40" s="14">
        <v>410.42</v>
      </c>
      <c r="K40" s="13" t="s">
        <v>19</v>
      </c>
      <c r="L40" s="13" t="s">
        <v>19</v>
      </c>
      <c r="M40" s="13" t="s">
        <v>19</v>
      </c>
      <c r="N40" s="37" t="s">
        <v>19</v>
      </c>
      <c r="O40" s="11" t="s">
        <v>20</v>
      </c>
      <c r="P40" s="11" t="s">
        <v>20</v>
      </c>
    </row>
    <row r="41" spans="1:16" x14ac:dyDescent="0.3">
      <c r="A41" s="93" t="s">
        <v>22</v>
      </c>
      <c r="B41" s="93"/>
      <c r="C41" s="28">
        <v>350.71</v>
      </c>
      <c r="D41" s="29">
        <v>381.69</v>
      </c>
      <c r="E41" s="29">
        <v>387.41</v>
      </c>
      <c r="F41" s="29">
        <v>398.13</v>
      </c>
      <c r="G41" s="29">
        <v>413.83</v>
      </c>
      <c r="H41" s="29">
        <v>413.53</v>
      </c>
      <c r="I41" s="29">
        <v>429.96</v>
      </c>
      <c r="J41" s="29">
        <v>417.25</v>
      </c>
      <c r="K41" s="29">
        <v>416.88</v>
      </c>
      <c r="L41" s="29">
        <v>417.3</v>
      </c>
      <c r="M41" s="29">
        <v>425.31</v>
      </c>
      <c r="N41" s="29">
        <v>432.68</v>
      </c>
      <c r="O41" s="20">
        <f>(N41/M41-1)*100</f>
        <v>1.7328536831957786</v>
      </c>
      <c r="P41" s="21">
        <f>(N41/C41-1)*100</f>
        <v>23.372587037723491</v>
      </c>
    </row>
    <row r="42" spans="1:16" x14ac:dyDescent="0.3">
      <c r="A42" s="22" t="s">
        <v>23</v>
      </c>
      <c r="B42" s="22">
        <v>1</v>
      </c>
      <c r="C42" s="23">
        <v>336.13</v>
      </c>
      <c r="D42" s="14">
        <v>324.36</v>
      </c>
      <c r="E42" s="14">
        <v>344.42</v>
      </c>
      <c r="F42" s="14">
        <v>333.74</v>
      </c>
      <c r="G42" s="14">
        <v>344.67</v>
      </c>
      <c r="H42" s="14">
        <v>361.59</v>
      </c>
      <c r="I42" s="14">
        <v>364.9</v>
      </c>
      <c r="J42" s="14">
        <v>364.08</v>
      </c>
      <c r="K42" s="14">
        <v>369.4</v>
      </c>
      <c r="L42" s="14">
        <v>373.88</v>
      </c>
      <c r="M42" s="14">
        <v>399.01</v>
      </c>
      <c r="N42" s="14">
        <v>413.83</v>
      </c>
      <c r="O42" s="15">
        <f>(N42/M42-1)*100</f>
        <v>3.7141926267512115</v>
      </c>
      <c r="P42" s="11">
        <f>(N42/C42-1)*100</f>
        <v>23.116056287745799</v>
      </c>
    </row>
    <row r="43" spans="1:16" x14ac:dyDescent="0.3">
      <c r="A43" s="22" t="s">
        <v>23</v>
      </c>
      <c r="B43" s="22">
        <v>2</v>
      </c>
      <c r="C43" s="25">
        <v>343.06</v>
      </c>
      <c r="D43" s="26">
        <v>366.44</v>
      </c>
      <c r="E43" s="26">
        <v>372.75</v>
      </c>
      <c r="F43" s="26">
        <v>388.28</v>
      </c>
      <c r="G43" s="26">
        <v>394.48</v>
      </c>
      <c r="H43" s="26">
        <v>394.34</v>
      </c>
      <c r="I43" s="26">
        <v>410.19</v>
      </c>
      <c r="J43" s="26">
        <v>402.2</v>
      </c>
      <c r="K43" s="26">
        <v>403.47</v>
      </c>
      <c r="L43" s="26">
        <v>422.12</v>
      </c>
      <c r="M43" s="26">
        <v>409.63</v>
      </c>
      <c r="N43" s="26">
        <v>410.87</v>
      </c>
      <c r="O43" s="15">
        <f t="shared" ref="O43:O44" si="10">(N43/M43-1)*100</f>
        <v>0.30271220369602059</v>
      </c>
      <c r="P43" s="11">
        <f t="shared" ref="P43:P44" si="11">(N43/C43-1)*100</f>
        <v>19.766221652189131</v>
      </c>
    </row>
    <row r="44" spans="1:16" x14ac:dyDescent="0.3">
      <c r="A44" s="22" t="s">
        <v>23</v>
      </c>
      <c r="B44" s="22">
        <v>3</v>
      </c>
      <c r="C44" s="25">
        <v>353.8</v>
      </c>
      <c r="D44" s="26">
        <v>372.06</v>
      </c>
      <c r="E44" s="26">
        <v>380</v>
      </c>
      <c r="F44" s="26">
        <v>395.36</v>
      </c>
      <c r="G44" s="26">
        <v>407.99</v>
      </c>
      <c r="H44" s="26">
        <v>413.8</v>
      </c>
      <c r="I44" s="26">
        <v>417.33</v>
      </c>
      <c r="J44" s="26">
        <v>418.63</v>
      </c>
      <c r="K44" s="26">
        <v>411.85</v>
      </c>
      <c r="L44" s="26">
        <v>442.01</v>
      </c>
      <c r="M44" s="26">
        <v>416.02</v>
      </c>
      <c r="N44" s="26">
        <v>418.27</v>
      </c>
      <c r="O44" s="15">
        <f t="shared" si="10"/>
        <v>0.5408393827219804</v>
      </c>
      <c r="P44" s="11">
        <f t="shared" si="11"/>
        <v>18.222159412097216</v>
      </c>
    </row>
    <row r="45" spans="1:16" x14ac:dyDescent="0.3">
      <c r="A45" s="22" t="s">
        <v>23</v>
      </c>
      <c r="B45" s="22">
        <v>4</v>
      </c>
      <c r="C45" s="23" t="s">
        <v>19</v>
      </c>
      <c r="D45" s="14" t="s">
        <v>19</v>
      </c>
      <c r="E45" s="14" t="s">
        <v>19</v>
      </c>
      <c r="F45" s="14" t="s">
        <v>19</v>
      </c>
      <c r="G45" s="14" t="s">
        <v>19</v>
      </c>
      <c r="H45" s="13" t="s">
        <v>19</v>
      </c>
      <c r="I45" s="13" t="s">
        <v>19</v>
      </c>
      <c r="J45" s="13" t="s">
        <v>19</v>
      </c>
      <c r="K45" s="13" t="s">
        <v>19</v>
      </c>
      <c r="L45" s="13" t="s">
        <v>19</v>
      </c>
      <c r="M45" s="13" t="s">
        <v>19</v>
      </c>
      <c r="N45" s="37" t="s">
        <v>19</v>
      </c>
      <c r="O45" s="11" t="s">
        <v>20</v>
      </c>
      <c r="P45" s="11" t="s">
        <v>20</v>
      </c>
    </row>
    <row r="46" spans="1:16" x14ac:dyDescent="0.3">
      <c r="A46" s="93" t="s">
        <v>23</v>
      </c>
      <c r="B46" s="93"/>
      <c r="C46" s="28">
        <v>343.4</v>
      </c>
      <c r="D46" s="29">
        <v>366.05</v>
      </c>
      <c r="E46" s="29">
        <v>371.22</v>
      </c>
      <c r="F46" s="29">
        <v>386.73</v>
      </c>
      <c r="G46" s="29">
        <v>394.66</v>
      </c>
      <c r="H46" s="29">
        <v>395.19</v>
      </c>
      <c r="I46" s="29">
        <v>408.98</v>
      </c>
      <c r="J46" s="29">
        <v>403.33</v>
      </c>
      <c r="K46" s="29">
        <v>401.38</v>
      </c>
      <c r="L46" s="29">
        <v>420.84</v>
      </c>
      <c r="M46" s="29">
        <v>409.6</v>
      </c>
      <c r="N46" s="29">
        <v>412.99</v>
      </c>
      <c r="O46" s="20">
        <f>(N46/M46-1)*100</f>
        <v>0.82763671874999112</v>
      </c>
      <c r="P46" s="21">
        <f>(N46/C46-1)*100</f>
        <v>20.264997087944092</v>
      </c>
    </row>
    <row r="47" spans="1:16" x14ac:dyDescent="0.3">
      <c r="A47" s="22" t="s">
        <v>24</v>
      </c>
      <c r="B47" s="22">
        <v>1</v>
      </c>
      <c r="C47" s="23">
        <v>297.94</v>
      </c>
      <c r="D47" s="14">
        <v>331.17</v>
      </c>
      <c r="E47" s="24">
        <v>272.11</v>
      </c>
      <c r="F47" s="14" t="s">
        <v>19</v>
      </c>
      <c r="G47" s="14">
        <v>330.64</v>
      </c>
      <c r="H47" s="14">
        <v>318.93</v>
      </c>
      <c r="I47" s="14">
        <v>326.83</v>
      </c>
      <c r="J47" s="14">
        <v>333.97</v>
      </c>
      <c r="K47" s="14">
        <v>311.19</v>
      </c>
      <c r="L47" s="14">
        <v>316.60000000000002</v>
      </c>
      <c r="M47" s="14">
        <v>320.08</v>
      </c>
      <c r="N47" s="14">
        <v>359.81</v>
      </c>
      <c r="O47" s="15">
        <f>(N47/M47-1)*100</f>
        <v>12.412521869532632</v>
      </c>
      <c r="P47" s="11">
        <f>(N47/C47-1)*100</f>
        <v>20.765926025374238</v>
      </c>
    </row>
    <row r="48" spans="1:16" x14ac:dyDescent="0.3">
      <c r="A48" s="22" t="s">
        <v>24</v>
      </c>
      <c r="B48" s="22">
        <v>2</v>
      </c>
      <c r="C48" s="25">
        <v>299.25</v>
      </c>
      <c r="D48" s="26">
        <v>330.48</v>
      </c>
      <c r="E48" s="26">
        <v>346.59</v>
      </c>
      <c r="F48" s="26">
        <v>353.11</v>
      </c>
      <c r="G48" s="26">
        <v>367.7</v>
      </c>
      <c r="H48" s="26">
        <v>374.4</v>
      </c>
      <c r="I48" s="26">
        <v>381.29</v>
      </c>
      <c r="J48" s="26">
        <v>368.88</v>
      </c>
      <c r="K48" s="26">
        <v>375.74</v>
      </c>
      <c r="L48" s="26">
        <v>407.02</v>
      </c>
      <c r="M48" s="26">
        <v>361.85</v>
      </c>
      <c r="N48" s="26">
        <v>385.37</v>
      </c>
      <c r="O48" s="15">
        <f>(N48/M48-1)*100</f>
        <v>6.4999309105983061</v>
      </c>
      <c r="P48" s="11">
        <f t="shared" ref="P48" si="12">(N48/C48-1)*100</f>
        <v>28.778613199665838</v>
      </c>
    </row>
    <row r="49" spans="1:16" x14ac:dyDescent="0.3">
      <c r="A49" s="22" t="s">
        <v>24</v>
      </c>
      <c r="B49" s="22">
        <v>3</v>
      </c>
      <c r="C49" s="23" t="s">
        <v>19</v>
      </c>
      <c r="D49" s="14">
        <v>361.01</v>
      </c>
      <c r="E49" s="13" t="s">
        <v>19</v>
      </c>
      <c r="F49" s="14" t="s">
        <v>19</v>
      </c>
      <c r="G49" s="14" t="s">
        <v>19</v>
      </c>
      <c r="H49" s="13" t="s">
        <v>19</v>
      </c>
      <c r="I49" s="14">
        <v>403.33</v>
      </c>
      <c r="J49" s="13" t="s">
        <v>19</v>
      </c>
      <c r="K49" s="14">
        <v>399.99</v>
      </c>
      <c r="L49" s="13" t="s">
        <v>19</v>
      </c>
      <c r="M49" s="13" t="s">
        <v>19</v>
      </c>
      <c r="N49" s="14">
        <v>400.41</v>
      </c>
      <c r="O49" s="11" t="s">
        <v>20</v>
      </c>
      <c r="P49" s="11" t="s">
        <v>20</v>
      </c>
    </row>
    <row r="50" spans="1:16" x14ac:dyDescent="0.3">
      <c r="A50" s="94" t="s">
        <v>24</v>
      </c>
      <c r="B50" s="94"/>
      <c r="C50" s="28">
        <v>302.19</v>
      </c>
      <c r="D50" s="29">
        <v>339.13</v>
      </c>
      <c r="E50" s="29">
        <v>320.60000000000002</v>
      </c>
      <c r="F50" s="29">
        <v>342.78</v>
      </c>
      <c r="G50" s="29">
        <v>358.85</v>
      </c>
      <c r="H50" s="29">
        <v>358.23</v>
      </c>
      <c r="I50" s="29">
        <v>369.49</v>
      </c>
      <c r="J50" s="29">
        <v>381.24</v>
      </c>
      <c r="K50" s="29">
        <v>361.19</v>
      </c>
      <c r="L50" s="29">
        <v>388.01</v>
      </c>
      <c r="M50" s="29">
        <v>357.56</v>
      </c>
      <c r="N50" s="29">
        <v>380.08</v>
      </c>
      <c r="O50" s="20">
        <f>(N50/M50-1)*100</f>
        <v>6.2982436514151363</v>
      </c>
      <c r="P50" s="21">
        <f>(N50/C50-1)*100</f>
        <v>25.77517455905225</v>
      </c>
    </row>
    <row r="51" spans="1:16" x14ac:dyDescent="0.3">
      <c r="A51" s="81" t="s">
        <v>27</v>
      </c>
      <c r="B51" s="98"/>
      <c r="C51" s="44">
        <v>342.61</v>
      </c>
      <c r="D51" s="38">
        <v>370.38</v>
      </c>
      <c r="E51" s="38">
        <v>374.44</v>
      </c>
      <c r="F51" s="38">
        <v>388.22</v>
      </c>
      <c r="G51" s="38">
        <v>399.44</v>
      </c>
      <c r="H51" s="38">
        <v>402.46</v>
      </c>
      <c r="I51" s="38">
        <v>413.21</v>
      </c>
      <c r="J51" s="38">
        <v>411.34</v>
      </c>
      <c r="K51" s="38">
        <v>409.03</v>
      </c>
      <c r="L51" s="38">
        <v>418.76</v>
      </c>
      <c r="M51" s="38">
        <v>412.98</v>
      </c>
      <c r="N51" s="38">
        <v>417.96</v>
      </c>
      <c r="O51" s="39">
        <f>(N51/M51-1)*100</f>
        <v>1.2058695336335745</v>
      </c>
      <c r="P51" s="40">
        <f>(N51/C51-1)*100</f>
        <v>21.992936575114541</v>
      </c>
    </row>
    <row r="52" spans="1:16" x14ac:dyDescent="0.3">
      <c r="A52" s="95" t="s">
        <v>28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</row>
    <row r="53" spans="1:16" x14ac:dyDescent="0.3">
      <c r="A53" s="45" t="s">
        <v>21</v>
      </c>
      <c r="B53" s="45">
        <v>2</v>
      </c>
      <c r="C53" s="8" t="s">
        <v>19</v>
      </c>
      <c r="D53" s="9" t="s">
        <v>19</v>
      </c>
      <c r="E53" s="9" t="s">
        <v>19</v>
      </c>
      <c r="F53" s="9" t="s">
        <v>19</v>
      </c>
      <c r="G53" s="9" t="s">
        <v>19</v>
      </c>
      <c r="H53" s="9" t="s">
        <v>19</v>
      </c>
      <c r="I53" s="9">
        <v>410.5</v>
      </c>
      <c r="J53" s="9" t="s">
        <v>19</v>
      </c>
      <c r="K53" s="9" t="s">
        <v>19</v>
      </c>
      <c r="L53" s="9" t="s">
        <v>19</v>
      </c>
      <c r="M53" s="9" t="s">
        <v>19</v>
      </c>
      <c r="N53" s="41" t="s">
        <v>19</v>
      </c>
      <c r="O53" s="15" t="s">
        <v>20</v>
      </c>
      <c r="P53" s="11" t="s">
        <v>20</v>
      </c>
    </row>
    <row r="54" spans="1:16" x14ac:dyDescent="0.3">
      <c r="A54" s="22" t="s">
        <v>21</v>
      </c>
      <c r="B54" s="22">
        <v>3</v>
      </c>
      <c r="C54" s="23">
        <v>316.42</v>
      </c>
      <c r="D54" s="14">
        <v>356.66</v>
      </c>
      <c r="E54" s="24">
        <v>365.88</v>
      </c>
      <c r="F54" s="24">
        <v>369.25</v>
      </c>
      <c r="G54" s="14" t="s">
        <v>19</v>
      </c>
      <c r="H54" s="14">
        <v>383.47</v>
      </c>
      <c r="I54" s="14">
        <v>410.32</v>
      </c>
      <c r="J54" s="14" t="s">
        <v>19</v>
      </c>
      <c r="K54" s="14" t="s">
        <v>19</v>
      </c>
      <c r="L54" s="14">
        <v>400.84</v>
      </c>
      <c r="M54" s="14">
        <v>419.55</v>
      </c>
      <c r="N54" s="46">
        <v>421.35</v>
      </c>
      <c r="O54" s="15">
        <f>(N54/M54-1)*100</f>
        <v>0.42903110475509543</v>
      </c>
      <c r="P54" s="11">
        <f>(N54/C54-1)*100</f>
        <v>33.161620630807164</v>
      </c>
    </row>
    <row r="55" spans="1:16" x14ac:dyDescent="0.3">
      <c r="A55" s="22" t="s">
        <v>21</v>
      </c>
      <c r="B55" s="22">
        <v>4</v>
      </c>
      <c r="C55" s="23">
        <v>321.41000000000003</v>
      </c>
      <c r="D55" s="14" t="s">
        <v>19</v>
      </c>
      <c r="E55" s="14" t="s">
        <v>19</v>
      </c>
      <c r="F55" s="14">
        <v>345.28</v>
      </c>
      <c r="G55" s="14" t="s">
        <v>19</v>
      </c>
      <c r="H55" s="14" t="s">
        <v>19</v>
      </c>
      <c r="I55" s="14">
        <v>372.89</v>
      </c>
      <c r="J55" s="14" t="s">
        <v>19</v>
      </c>
      <c r="K55" s="14">
        <v>368.72</v>
      </c>
      <c r="L55" s="14" t="s">
        <v>19</v>
      </c>
      <c r="M55" s="14">
        <v>397.32</v>
      </c>
      <c r="N55" s="46">
        <v>392.46</v>
      </c>
      <c r="O55" s="15">
        <f>(N55/M55-1)*100</f>
        <v>-1.2231954092419284</v>
      </c>
      <c r="P55" s="11">
        <f>(N55/C55-1)*100</f>
        <v>22.105721663918352</v>
      </c>
    </row>
    <row r="56" spans="1:16" x14ac:dyDescent="0.3">
      <c r="A56" s="30" t="s">
        <v>21</v>
      </c>
      <c r="B56" s="30">
        <v>5</v>
      </c>
      <c r="C56" s="12" t="s">
        <v>19</v>
      </c>
      <c r="D56" s="13" t="s">
        <v>19</v>
      </c>
      <c r="E56" s="13" t="s">
        <v>19</v>
      </c>
      <c r="F56" s="13">
        <v>319.76</v>
      </c>
      <c r="G56" s="13" t="s">
        <v>19</v>
      </c>
      <c r="H56" s="13" t="s">
        <v>19</v>
      </c>
      <c r="I56" s="13" t="s">
        <v>19</v>
      </c>
      <c r="J56" s="13" t="s">
        <v>19</v>
      </c>
      <c r="K56" s="14" t="s">
        <v>20</v>
      </c>
      <c r="L56" s="14" t="s">
        <v>19</v>
      </c>
      <c r="M56" s="13" t="s">
        <v>19</v>
      </c>
      <c r="N56" s="46" t="s">
        <v>19</v>
      </c>
      <c r="O56" s="15" t="s">
        <v>20</v>
      </c>
      <c r="P56" s="11" t="s">
        <v>20</v>
      </c>
    </row>
    <row r="57" spans="1:16" x14ac:dyDescent="0.3">
      <c r="A57" s="93" t="s">
        <v>21</v>
      </c>
      <c r="B57" s="93"/>
      <c r="C57" s="47">
        <v>321.95</v>
      </c>
      <c r="D57" s="48">
        <v>355.6</v>
      </c>
      <c r="E57" s="49">
        <v>360.76</v>
      </c>
      <c r="F57" s="49">
        <v>355.2</v>
      </c>
      <c r="G57" s="17" t="s">
        <v>19</v>
      </c>
      <c r="H57" s="43">
        <v>381.89</v>
      </c>
      <c r="I57" s="43">
        <v>394.04</v>
      </c>
      <c r="J57" s="17" t="s">
        <v>19</v>
      </c>
      <c r="K57" s="43">
        <v>379.15</v>
      </c>
      <c r="L57" s="43">
        <v>402.47</v>
      </c>
      <c r="M57" s="43">
        <v>407.7</v>
      </c>
      <c r="N57" s="50">
        <v>402.53</v>
      </c>
      <c r="O57" s="20">
        <f>(N57/M57-1)*100</f>
        <v>-1.268089281334317</v>
      </c>
      <c r="P57" s="21">
        <f>(N57/C57-1)*100</f>
        <v>25.028731169436249</v>
      </c>
    </row>
    <row r="58" spans="1:16" x14ac:dyDescent="0.3">
      <c r="A58" s="22" t="s">
        <v>22</v>
      </c>
      <c r="B58" s="22">
        <v>2</v>
      </c>
      <c r="C58" s="51">
        <v>327.41000000000003</v>
      </c>
      <c r="D58" s="11">
        <v>331.41</v>
      </c>
      <c r="E58" s="11">
        <v>337.74</v>
      </c>
      <c r="F58" s="11">
        <v>364.93</v>
      </c>
      <c r="G58" s="11">
        <v>349.78</v>
      </c>
      <c r="H58" s="11">
        <v>374.98</v>
      </c>
      <c r="I58" s="11">
        <v>379.86</v>
      </c>
      <c r="J58" s="11">
        <v>369.9</v>
      </c>
      <c r="K58" s="11">
        <v>404.82</v>
      </c>
      <c r="L58" s="9" t="s">
        <v>19</v>
      </c>
      <c r="M58" s="14">
        <v>371.52</v>
      </c>
      <c r="N58" s="35">
        <v>401.3</v>
      </c>
      <c r="O58" s="15">
        <f>(N58/M58-1)*100</f>
        <v>8.0157192075796857</v>
      </c>
      <c r="P58" s="11">
        <f>(N58/C58-1)*100</f>
        <v>22.568033963531953</v>
      </c>
    </row>
    <row r="59" spans="1:16" x14ac:dyDescent="0.3">
      <c r="A59" s="22" t="s">
        <v>22</v>
      </c>
      <c r="B59" s="22">
        <v>3</v>
      </c>
      <c r="C59" s="51">
        <v>323.48</v>
      </c>
      <c r="D59" s="11">
        <v>349.66</v>
      </c>
      <c r="E59" s="11">
        <v>343.66</v>
      </c>
      <c r="F59" s="11">
        <v>357.19</v>
      </c>
      <c r="G59" s="11">
        <v>375.66</v>
      </c>
      <c r="H59" s="11">
        <v>371.14</v>
      </c>
      <c r="I59" s="11">
        <v>388.01</v>
      </c>
      <c r="J59" s="11">
        <v>372.37</v>
      </c>
      <c r="K59" s="11">
        <v>390.77</v>
      </c>
      <c r="L59" s="11">
        <v>397.83</v>
      </c>
      <c r="M59" s="11">
        <v>383.48</v>
      </c>
      <c r="N59" s="52">
        <v>395.76</v>
      </c>
      <c r="O59" s="15">
        <f t="shared" ref="O59:O61" si="13">(N59/M59-1)*100</f>
        <v>3.202253051006565</v>
      </c>
      <c r="P59" s="11">
        <f t="shared" ref="P59:P61" si="14">(N59/C59-1)*100</f>
        <v>22.344503524174584</v>
      </c>
    </row>
    <row r="60" spans="1:16" x14ac:dyDescent="0.3">
      <c r="A60" s="22" t="s">
        <v>22</v>
      </c>
      <c r="B60" s="22">
        <v>4</v>
      </c>
      <c r="C60" s="23">
        <v>313.69</v>
      </c>
      <c r="D60" s="14">
        <v>337.33</v>
      </c>
      <c r="E60" s="24">
        <v>337.79</v>
      </c>
      <c r="F60" s="24">
        <v>350.17</v>
      </c>
      <c r="G60" s="24">
        <v>370.49</v>
      </c>
      <c r="H60" s="24">
        <v>360.93</v>
      </c>
      <c r="I60" s="24">
        <v>367.14</v>
      </c>
      <c r="J60" s="24">
        <v>377.09</v>
      </c>
      <c r="K60" s="24">
        <v>377.88</v>
      </c>
      <c r="L60" s="24">
        <v>396.69</v>
      </c>
      <c r="M60" s="24">
        <v>375.82</v>
      </c>
      <c r="N60" s="35">
        <v>374.44</v>
      </c>
      <c r="O60" s="15">
        <f t="shared" si="13"/>
        <v>-0.36719706242349659</v>
      </c>
      <c r="P60" s="11">
        <f t="shared" si="14"/>
        <v>19.366253307405401</v>
      </c>
    </row>
    <row r="61" spans="1:16" x14ac:dyDescent="0.3">
      <c r="A61" s="22" t="s">
        <v>22</v>
      </c>
      <c r="B61" s="22">
        <v>5</v>
      </c>
      <c r="C61" s="51">
        <v>303.69</v>
      </c>
      <c r="D61" s="11">
        <v>345.77</v>
      </c>
      <c r="E61" s="13" t="s">
        <v>19</v>
      </c>
      <c r="F61" s="13">
        <v>334.78</v>
      </c>
      <c r="G61" s="13">
        <v>382.08</v>
      </c>
      <c r="H61" s="14">
        <v>365.26</v>
      </c>
      <c r="I61" s="14">
        <v>387.03</v>
      </c>
      <c r="J61" s="14">
        <v>369.66</v>
      </c>
      <c r="K61" s="13">
        <v>404.91</v>
      </c>
      <c r="L61" s="14">
        <v>374.23</v>
      </c>
      <c r="M61" s="14">
        <v>394.29</v>
      </c>
      <c r="N61" s="46">
        <v>392.73</v>
      </c>
      <c r="O61" s="15">
        <f t="shared" si="13"/>
        <v>-0.39564787339267937</v>
      </c>
      <c r="P61" s="11">
        <f t="shared" si="14"/>
        <v>29.319371727748699</v>
      </c>
    </row>
    <row r="62" spans="1:16" x14ac:dyDescent="0.3">
      <c r="A62" s="93" t="s">
        <v>22</v>
      </c>
      <c r="B62" s="93"/>
      <c r="C62" s="53">
        <v>319.89999999999998</v>
      </c>
      <c r="D62" s="54">
        <v>344.52</v>
      </c>
      <c r="E62" s="54">
        <v>340.74</v>
      </c>
      <c r="F62" s="54">
        <v>354.25</v>
      </c>
      <c r="G62" s="54">
        <v>371.21</v>
      </c>
      <c r="H62" s="54">
        <v>367.81</v>
      </c>
      <c r="I62" s="54">
        <v>378.65</v>
      </c>
      <c r="J62" s="54">
        <v>374.15</v>
      </c>
      <c r="K62" s="54">
        <v>389.13</v>
      </c>
      <c r="L62" s="54">
        <v>396.48</v>
      </c>
      <c r="M62" s="54">
        <v>379.56</v>
      </c>
      <c r="N62" s="55">
        <v>388.23</v>
      </c>
      <c r="O62" s="20">
        <f>(N62/M62-1)*100</f>
        <v>2.284223838128363</v>
      </c>
      <c r="P62" s="21">
        <f>(N62/C62-1)*100</f>
        <v>21.359799937480474</v>
      </c>
    </row>
    <row r="63" spans="1:16" x14ac:dyDescent="0.3">
      <c r="A63" s="22" t="s">
        <v>23</v>
      </c>
      <c r="B63" s="22">
        <v>1</v>
      </c>
      <c r="C63" s="23">
        <v>301.64</v>
      </c>
      <c r="D63" s="14">
        <v>296.94</v>
      </c>
      <c r="E63" s="14">
        <v>306.69</v>
      </c>
      <c r="F63" s="14">
        <v>313.81</v>
      </c>
      <c r="G63" s="14">
        <v>332.47</v>
      </c>
      <c r="H63" s="14">
        <v>338.61</v>
      </c>
      <c r="I63" s="11" t="s">
        <v>19</v>
      </c>
      <c r="J63" s="11">
        <v>324.26</v>
      </c>
      <c r="K63" s="11">
        <v>335.13</v>
      </c>
      <c r="L63" s="11">
        <v>408.49</v>
      </c>
      <c r="M63" s="11">
        <v>357.1</v>
      </c>
      <c r="N63" s="52">
        <v>356.4</v>
      </c>
      <c r="O63" s="15">
        <f>(N63/M63-1)*100</f>
        <v>-0.19602352282275248</v>
      </c>
      <c r="P63" s="11">
        <f>(N63/C63-1)*100</f>
        <v>18.154090969367466</v>
      </c>
    </row>
    <row r="64" spans="1:16" x14ac:dyDescent="0.3">
      <c r="A64" s="22" t="s">
        <v>23</v>
      </c>
      <c r="B64" s="22">
        <v>2</v>
      </c>
      <c r="C64" s="25">
        <v>310.74</v>
      </c>
      <c r="D64" s="26">
        <v>328.56</v>
      </c>
      <c r="E64" s="26">
        <v>326.63</v>
      </c>
      <c r="F64" s="26">
        <v>334.8</v>
      </c>
      <c r="G64" s="26">
        <v>341.91</v>
      </c>
      <c r="H64" s="26">
        <v>351.68</v>
      </c>
      <c r="I64" s="26">
        <v>366.34</v>
      </c>
      <c r="J64" s="26">
        <v>352.98</v>
      </c>
      <c r="K64" s="26">
        <v>370.74</v>
      </c>
      <c r="L64" s="26">
        <v>385.17</v>
      </c>
      <c r="M64" s="26">
        <v>374.59</v>
      </c>
      <c r="N64" s="36">
        <v>367.39</v>
      </c>
      <c r="O64" s="15">
        <f t="shared" ref="O64:O67" si="15">(N64/M64-1)*100</f>
        <v>-1.9221014976374184</v>
      </c>
      <c r="P64" s="11">
        <f t="shared" ref="P64:P67" si="16">(N64/C64-1)*100</f>
        <v>18.230675162515286</v>
      </c>
    </row>
    <row r="65" spans="1:16" x14ac:dyDescent="0.3">
      <c r="A65" s="22" t="s">
        <v>23</v>
      </c>
      <c r="B65" s="22">
        <v>3</v>
      </c>
      <c r="C65" s="51">
        <v>315.06</v>
      </c>
      <c r="D65" s="11">
        <v>337.31</v>
      </c>
      <c r="E65" s="11">
        <v>342.73</v>
      </c>
      <c r="F65" s="11">
        <v>355.92</v>
      </c>
      <c r="G65" s="11">
        <v>366.53</v>
      </c>
      <c r="H65" s="11">
        <v>368.59</v>
      </c>
      <c r="I65" s="11">
        <v>380.59</v>
      </c>
      <c r="J65" s="11">
        <v>375.77</v>
      </c>
      <c r="K65" s="11">
        <v>387.8</v>
      </c>
      <c r="L65" s="11">
        <v>390.9</v>
      </c>
      <c r="M65" s="11">
        <v>382.43</v>
      </c>
      <c r="N65" s="52">
        <v>387.19</v>
      </c>
      <c r="O65" s="15">
        <f t="shared" si="15"/>
        <v>1.24467222759721</v>
      </c>
      <c r="P65" s="11">
        <f t="shared" si="16"/>
        <v>22.894051926617152</v>
      </c>
    </row>
    <row r="66" spans="1:16" x14ac:dyDescent="0.3">
      <c r="A66" s="22" t="s">
        <v>23</v>
      </c>
      <c r="B66" s="22">
        <v>4</v>
      </c>
      <c r="C66" s="25">
        <v>317.36</v>
      </c>
      <c r="D66" s="26">
        <v>336.13</v>
      </c>
      <c r="E66" s="26">
        <v>338.34</v>
      </c>
      <c r="F66" s="26">
        <v>350.57</v>
      </c>
      <c r="G66" s="26">
        <v>368.63</v>
      </c>
      <c r="H66" s="26">
        <v>370.9</v>
      </c>
      <c r="I66" s="26">
        <v>369.16</v>
      </c>
      <c r="J66" s="26">
        <v>379.9</v>
      </c>
      <c r="K66" s="26">
        <v>389.99</v>
      </c>
      <c r="L66" s="26">
        <v>388.11</v>
      </c>
      <c r="M66" s="26">
        <v>385.84</v>
      </c>
      <c r="N66" s="36">
        <v>380.06</v>
      </c>
      <c r="O66" s="15">
        <f t="shared" si="15"/>
        <v>-1.4980302716151694</v>
      </c>
      <c r="P66" s="11">
        <f t="shared" si="16"/>
        <v>19.756743130829335</v>
      </c>
    </row>
    <row r="67" spans="1:16" x14ac:dyDescent="0.3">
      <c r="A67" s="22" t="s">
        <v>23</v>
      </c>
      <c r="B67" s="22">
        <v>5</v>
      </c>
      <c r="C67" s="51">
        <v>301.45</v>
      </c>
      <c r="D67" s="11" t="s">
        <v>19</v>
      </c>
      <c r="E67" s="13" t="s">
        <v>19</v>
      </c>
      <c r="F67" s="13">
        <v>328.23</v>
      </c>
      <c r="G67" s="13">
        <v>341.63</v>
      </c>
      <c r="H67" s="14">
        <v>343.94</v>
      </c>
      <c r="I67" s="14">
        <v>352.42</v>
      </c>
      <c r="J67" s="14">
        <v>349.23</v>
      </c>
      <c r="K67" s="14">
        <v>373.42</v>
      </c>
      <c r="L67" s="13" t="s">
        <v>19</v>
      </c>
      <c r="M67" s="24">
        <v>366.1</v>
      </c>
      <c r="N67" s="35">
        <v>401.6</v>
      </c>
      <c r="O67" s="15">
        <f t="shared" si="15"/>
        <v>9.6968041518710635</v>
      </c>
      <c r="P67" s="11">
        <f t="shared" si="16"/>
        <v>33.222756676065693</v>
      </c>
    </row>
    <row r="68" spans="1:16" x14ac:dyDescent="0.3">
      <c r="A68" s="93" t="s">
        <v>23</v>
      </c>
      <c r="B68" s="93"/>
      <c r="C68" s="28">
        <v>314.16000000000003</v>
      </c>
      <c r="D68" s="29">
        <v>334.32</v>
      </c>
      <c r="E68" s="29">
        <v>338.51</v>
      </c>
      <c r="F68" s="29">
        <v>351.04</v>
      </c>
      <c r="G68" s="29">
        <v>363.42</v>
      </c>
      <c r="H68" s="29">
        <v>366.08</v>
      </c>
      <c r="I68" s="29">
        <v>375.33</v>
      </c>
      <c r="J68" s="29">
        <v>372.15</v>
      </c>
      <c r="K68" s="29">
        <v>384.54</v>
      </c>
      <c r="L68" s="29">
        <v>389.57</v>
      </c>
      <c r="M68" s="29">
        <v>381.45</v>
      </c>
      <c r="N68" s="33">
        <v>381.29</v>
      </c>
      <c r="O68" s="20">
        <f>(N68/M68-1)*100</f>
        <v>-4.194520907064847E-2</v>
      </c>
      <c r="P68" s="21">
        <f>(N68/C68-1)*100</f>
        <v>21.368092691622099</v>
      </c>
    </row>
    <row r="69" spans="1:16" x14ac:dyDescent="0.3">
      <c r="A69" s="22" t="s">
        <v>24</v>
      </c>
      <c r="B69" s="22">
        <v>1</v>
      </c>
      <c r="C69" s="25">
        <v>238.19</v>
      </c>
      <c r="D69" s="26">
        <v>242.62</v>
      </c>
      <c r="E69" s="26">
        <v>246.39</v>
      </c>
      <c r="F69" s="26">
        <v>261.67</v>
      </c>
      <c r="G69" s="26">
        <v>262.12</v>
      </c>
      <c r="H69" s="26">
        <v>271.66000000000003</v>
      </c>
      <c r="I69" s="26">
        <v>269.63</v>
      </c>
      <c r="J69" s="26">
        <v>289.31</v>
      </c>
      <c r="K69" s="26">
        <v>282.8</v>
      </c>
      <c r="L69" s="26">
        <v>293.58999999999997</v>
      </c>
      <c r="M69" s="26">
        <v>307.55</v>
      </c>
      <c r="N69" s="36">
        <v>303.31</v>
      </c>
      <c r="O69" s="15">
        <f>(N69/M69-1)*100</f>
        <v>-1.3786376198992034</v>
      </c>
      <c r="P69" s="11">
        <f>(N69/C69-1)*100</f>
        <v>27.339518871489155</v>
      </c>
    </row>
    <row r="70" spans="1:16" x14ac:dyDescent="0.3">
      <c r="A70" s="22" t="s">
        <v>24</v>
      </c>
      <c r="B70" s="22">
        <v>2</v>
      </c>
      <c r="C70" s="25">
        <v>261.89</v>
      </c>
      <c r="D70" s="26">
        <v>277.36</v>
      </c>
      <c r="E70" s="26">
        <v>276.25</v>
      </c>
      <c r="F70" s="26">
        <v>281.36</v>
      </c>
      <c r="G70" s="26">
        <v>292.02</v>
      </c>
      <c r="H70" s="26">
        <v>297.07</v>
      </c>
      <c r="I70" s="26">
        <v>305.62</v>
      </c>
      <c r="J70" s="26">
        <v>311.70999999999998</v>
      </c>
      <c r="K70" s="26">
        <v>316.83</v>
      </c>
      <c r="L70" s="26">
        <v>323.16000000000003</v>
      </c>
      <c r="M70" s="26">
        <v>332.94</v>
      </c>
      <c r="N70" s="36">
        <v>330.75</v>
      </c>
      <c r="O70" s="15">
        <f t="shared" ref="O70:O71" si="17">(N70/M70-1)*100</f>
        <v>-0.65777617588754778</v>
      </c>
      <c r="P70" s="11">
        <f t="shared" ref="P70:P71" si="18">(N70/C70-1)*100</f>
        <v>26.293481996257984</v>
      </c>
    </row>
    <row r="71" spans="1:16" x14ac:dyDescent="0.3">
      <c r="A71" s="22" t="s">
        <v>24</v>
      </c>
      <c r="B71" s="22">
        <v>3</v>
      </c>
      <c r="C71" s="25">
        <v>266.94</v>
      </c>
      <c r="D71" s="26">
        <v>282.87</v>
      </c>
      <c r="E71" s="26">
        <v>287.64999999999998</v>
      </c>
      <c r="F71" s="26">
        <v>297.3</v>
      </c>
      <c r="G71" s="26">
        <v>294.77</v>
      </c>
      <c r="H71" s="26">
        <v>313.41000000000003</v>
      </c>
      <c r="I71" s="26">
        <v>304.42</v>
      </c>
      <c r="J71" s="26">
        <v>313.26</v>
      </c>
      <c r="K71" s="26">
        <v>319.47000000000003</v>
      </c>
      <c r="L71" s="26">
        <v>335.29</v>
      </c>
      <c r="M71" s="26">
        <v>328.38</v>
      </c>
      <c r="N71" s="36">
        <v>330.95</v>
      </c>
      <c r="O71" s="15">
        <f t="shared" si="17"/>
        <v>0.78262988001704947</v>
      </c>
      <c r="P71" s="11">
        <f t="shared" si="18"/>
        <v>23.97917134936689</v>
      </c>
    </row>
    <row r="72" spans="1:16" x14ac:dyDescent="0.3">
      <c r="A72" s="22" t="s">
        <v>24</v>
      </c>
      <c r="B72" s="22">
        <v>4</v>
      </c>
      <c r="C72" s="12" t="s">
        <v>19</v>
      </c>
      <c r="D72" s="56" t="s">
        <v>19</v>
      </c>
      <c r="E72" s="57" t="s">
        <v>19</v>
      </c>
      <c r="F72" s="57" t="s">
        <v>19</v>
      </c>
      <c r="G72" s="57" t="s">
        <v>19</v>
      </c>
      <c r="H72" s="57" t="s">
        <v>19</v>
      </c>
      <c r="I72" s="57" t="s">
        <v>19</v>
      </c>
      <c r="J72" s="57" t="s">
        <v>19</v>
      </c>
      <c r="K72" s="26">
        <v>368.74</v>
      </c>
      <c r="L72" s="57" t="s">
        <v>19</v>
      </c>
      <c r="M72" s="57" t="s">
        <v>19</v>
      </c>
      <c r="N72" s="58" t="s">
        <v>19</v>
      </c>
      <c r="O72" s="15" t="s">
        <v>20</v>
      </c>
      <c r="P72" s="11" t="s">
        <v>20</v>
      </c>
    </row>
    <row r="73" spans="1:16" x14ac:dyDescent="0.3">
      <c r="A73" s="94" t="s">
        <v>24</v>
      </c>
      <c r="B73" s="94"/>
      <c r="C73" s="28">
        <v>254.86</v>
      </c>
      <c r="D73" s="29">
        <v>271.48</v>
      </c>
      <c r="E73" s="29">
        <v>273.89</v>
      </c>
      <c r="F73" s="29">
        <v>282.58999999999997</v>
      </c>
      <c r="G73" s="29">
        <v>286.2</v>
      </c>
      <c r="H73" s="29">
        <v>296.33999999999997</v>
      </c>
      <c r="I73" s="29">
        <v>297.39</v>
      </c>
      <c r="J73" s="29">
        <v>305.42</v>
      </c>
      <c r="K73" s="29">
        <v>307.91000000000003</v>
      </c>
      <c r="L73" s="29">
        <v>316.52</v>
      </c>
      <c r="M73" s="29">
        <v>323.81</v>
      </c>
      <c r="N73" s="33">
        <v>322.08999999999997</v>
      </c>
      <c r="O73" s="20">
        <f>(N73/M73-1)*100</f>
        <v>-0.53117568944752724</v>
      </c>
      <c r="P73" s="21">
        <f>(N73/C73-1)*100</f>
        <v>26.379188574119116</v>
      </c>
    </row>
    <row r="74" spans="1:16" x14ac:dyDescent="0.3">
      <c r="A74" s="81" t="s">
        <v>29</v>
      </c>
      <c r="B74" s="98"/>
      <c r="C74" s="38">
        <v>289.77</v>
      </c>
      <c r="D74" s="38">
        <v>310.42</v>
      </c>
      <c r="E74" s="38">
        <v>315.63</v>
      </c>
      <c r="F74" s="38">
        <v>322.62</v>
      </c>
      <c r="G74" s="38">
        <v>332.3</v>
      </c>
      <c r="H74" s="38">
        <v>336.43</v>
      </c>
      <c r="I74" s="38">
        <v>342.85</v>
      </c>
      <c r="J74" s="38">
        <v>341.13</v>
      </c>
      <c r="K74" s="38">
        <v>349.4</v>
      </c>
      <c r="L74" s="38">
        <v>359.57</v>
      </c>
      <c r="M74" s="38">
        <v>356.88</v>
      </c>
      <c r="N74" s="38">
        <v>357.26</v>
      </c>
      <c r="O74" s="39">
        <f>(N74/M74-1)*100</f>
        <v>0.10647836807891053</v>
      </c>
      <c r="P74" s="40">
        <f>(N74/C74-1)*100</f>
        <v>23.290885875004321</v>
      </c>
    </row>
    <row r="75" spans="1:16" x14ac:dyDescent="0.3">
      <c r="A75" s="95" t="s">
        <v>30</v>
      </c>
      <c r="B75" s="9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</row>
    <row r="76" spans="1:16" x14ac:dyDescent="0.3">
      <c r="A76" s="22" t="s">
        <v>21</v>
      </c>
      <c r="B76" s="22">
        <v>2</v>
      </c>
      <c r="C76" s="8" t="s">
        <v>19</v>
      </c>
      <c r="D76" s="9" t="s">
        <v>19</v>
      </c>
      <c r="E76" s="9">
        <v>386.5</v>
      </c>
      <c r="F76" s="9">
        <v>417.57</v>
      </c>
      <c r="G76" s="9" t="s">
        <v>19</v>
      </c>
      <c r="H76" s="9">
        <v>408.91</v>
      </c>
      <c r="I76" s="9">
        <v>370.76</v>
      </c>
      <c r="J76" s="9" t="s">
        <v>20</v>
      </c>
      <c r="K76" s="9">
        <v>425.17</v>
      </c>
      <c r="L76" s="9">
        <v>356.59</v>
      </c>
      <c r="M76" s="9">
        <v>448.25</v>
      </c>
      <c r="N76" s="41" t="s">
        <v>19</v>
      </c>
      <c r="O76" s="15" t="s">
        <v>20</v>
      </c>
      <c r="P76" s="11" t="s">
        <v>20</v>
      </c>
    </row>
    <row r="77" spans="1:16" x14ac:dyDescent="0.3">
      <c r="A77" s="22" t="s">
        <v>21</v>
      </c>
      <c r="B77" s="22">
        <v>3</v>
      </c>
      <c r="C77" s="25">
        <v>373.01</v>
      </c>
      <c r="D77" s="26">
        <v>392.16</v>
      </c>
      <c r="E77" s="14">
        <v>394.62</v>
      </c>
      <c r="F77" s="14">
        <v>393.6</v>
      </c>
      <c r="G77" s="14">
        <v>421.48</v>
      </c>
      <c r="H77" s="14">
        <v>413.34</v>
      </c>
      <c r="I77" s="14">
        <v>443.67</v>
      </c>
      <c r="J77" s="14" t="s">
        <v>20</v>
      </c>
      <c r="K77" s="14">
        <v>434.85</v>
      </c>
      <c r="L77" s="24">
        <v>435.2</v>
      </c>
      <c r="M77" s="24">
        <v>429.14</v>
      </c>
      <c r="N77" s="35">
        <v>432.8</v>
      </c>
      <c r="O77" s="15">
        <f t="shared" ref="O77" si="19">(N77/M77-1)*100</f>
        <v>0.85286852775319222</v>
      </c>
      <c r="P77" s="11">
        <f t="shared" ref="P77" si="20">(N77/C77-1)*100</f>
        <v>16.029060883086245</v>
      </c>
    </row>
    <row r="78" spans="1:16" x14ac:dyDescent="0.3">
      <c r="A78" s="22" t="s">
        <v>21</v>
      </c>
      <c r="B78" s="22">
        <v>4</v>
      </c>
      <c r="C78" s="23" t="s">
        <v>19</v>
      </c>
      <c r="D78" s="14">
        <v>369.12</v>
      </c>
      <c r="E78" s="14">
        <v>378.85</v>
      </c>
      <c r="F78" s="14">
        <v>372.87</v>
      </c>
      <c r="G78" s="14">
        <v>405.33</v>
      </c>
      <c r="H78" s="14">
        <v>386.97</v>
      </c>
      <c r="I78" s="14">
        <v>409.47</v>
      </c>
      <c r="J78" s="14" t="s">
        <v>19</v>
      </c>
      <c r="K78" s="14">
        <v>424.14</v>
      </c>
      <c r="L78" s="14">
        <v>419.75</v>
      </c>
      <c r="M78" s="14">
        <v>400.4</v>
      </c>
      <c r="N78" s="46" t="s">
        <v>19</v>
      </c>
      <c r="O78" s="15" t="s">
        <v>20</v>
      </c>
      <c r="P78" s="11" t="s">
        <v>20</v>
      </c>
    </row>
    <row r="79" spans="1:16" x14ac:dyDescent="0.3">
      <c r="A79" s="93" t="s">
        <v>21</v>
      </c>
      <c r="B79" s="93"/>
      <c r="C79" s="28">
        <v>371.55</v>
      </c>
      <c r="D79" s="29">
        <v>386.34</v>
      </c>
      <c r="E79" s="29">
        <v>388.83</v>
      </c>
      <c r="F79" s="29">
        <v>386.91</v>
      </c>
      <c r="G79" s="29">
        <v>416.64</v>
      </c>
      <c r="H79" s="29">
        <v>402.1</v>
      </c>
      <c r="I79" s="29">
        <v>431.82</v>
      </c>
      <c r="J79" s="17" t="s">
        <v>19</v>
      </c>
      <c r="K79" s="43">
        <v>431.82</v>
      </c>
      <c r="L79" s="43">
        <v>426.95</v>
      </c>
      <c r="M79" s="43">
        <v>422.73</v>
      </c>
      <c r="N79" s="59">
        <v>423.9</v>
      </c>
      <c r="O79" s="20">
        <f>(N79/M79-1)*100</f>
        <v>0.27677240791994517</v>
      </c>
      <c r="P79" s="21">
        <f>(N79/C79-1)*100</f>
        <v>14.089624545821543</v>
      </c>
    </row>
    <row r="80" spans="1:16" x14ac:dyDescent="0.3">
      <c r="A80" s="60" t="s">
        <v>22</v>
      </c>
      <c r="B80" s="60">
        <v>1</v>
      </c>
      <c r="C80" s="23" t="s">
        <v>19</v>
      </c>
      <c r="D80" s="14" t="s">
        <v>19</v>
      </c>
      <c r="E80" s="14" t="s">
        <v>19</v>
      </c>
      <c r="F80" s="14" t="s">
        <v>19</v>
      </c>
      <c r="G80" s="14" t="s">
        <v>20</v>
      </c>
      <c r="H80" s="14" t="s">
        <v>19</v>
      </c>
      <c r="I80" s="14" t="s">
        <v>19</v>
      </c>
      <c r="J80" s="14" t="s">
        <v>20</v>
      </c>
      <c r="K80" s="14" t="s">
        <v>20</v>
      </c>
      <c r="L80" s="24">
        <v>418</v>
      </c>
      <c r="M80" s="14" t="s">
        <v>19</v>
      </c>
      <c r="N80" s="46" t="s">
        <v>19</v>
      </c>
      <c r="O80" s="15" t="s">
        <v>20</v>
      </c>
      <c r="P80" s="11" t="s">
        <v>20</v>
      </c>
    </row>
    <row r="81" spans="1:16" x14ac:dyDescent="0.3">
      <c r="A81" s="22" t="s">
        <v>22</v>
      </c>
      <c r="B81" s="22">
        <v>2</v>
      </c>
      <c r="C81" s="61">
        <v>366.47</v>
      </c>
      <c r="D81" s="62">
        <v>345.4</v>
      </c>
      <c r="E81" s="62">
        <v>360.21</v>
      </c>
      <c r="F81" s="62">
        <v>386.91</v>
      </c>
      <c r="G81" s="62">
        <v>368.54</v>
      </c>
      <c r="H81" s="62">
        <v>386.92</v>
      </c>
      <c r="I81" s="62">
        <v>408.48</v>
      </c>
      <c r="J81" s="62">
        <v>370.08</v>
      </c>
      <c r="K81" s="62">
        <v>398.65</v>
      </c>
      <c r="L81" s="62">
        <v>385.51</v>
      </c>
      <c r="M81" s="62">
        <v>423.64</v>
      </c>
      <c r="N81" s="63">
        <v>410.08</v>
      </c>
      <c r="O81" s="15">
        <f>(N81/M81-1)*100</f>
        <v>-3.2008308941554153</v>
      </c>
      <c r="P81" s="11">
        <f>(N81/C81-1)*100</f>
        <v>11.900019101154236</v>
      </c>
    </row>
    <row r="82" spans="1:16" x14ac:dyDescent="0.3">
      <c r="A82" s="22" t="s">
        <v>22</v>
      </c>
      <c r="B82" s="22">
        <v>3</v>
      </c>
      <c r="C82" s="25">
        <v>369.76</v>
      </c>
      <c r="D82" s="26">
        <v>373.29</v>
      </c>
      <c r="E82" s="26">
        <v>381.4</v>
      </c>
      <c r="F82" s="26">
        <v>383.36</v>
      </c>
      <c r="G82" s="26">
        <v>407.26</v>
      </c>
      <c r="H82" s="26">
        <v>399.14</v>
      </c>
      <c r="I82" s="26">
        <v>425.24</v>
      </c>
      <c r="J82" s="26">
        <v>397.57</v>
      </c>
      <c r="K82" s="26">
        <v>408.88</v>
      </c>
      <c r="L82" s="26">
        <v>405.94</v>
      </c>
      <c r="M82" s="26">
        <v>411.86</v>
      </c>
      <c r="N82" s="36">
        <v>406.89</v>
      </c>
      <c r="O82" s="15">
        <f t="shared" ref="O82:O84" si="21">(N82/M82-1)*100</f>
        <v>-1.2067207303452676</v>
      </c>
      <c r="P82" s="11">
        <f t="shared" ref="P82:P83" si="22">(N82/C82-1)*100</f>
        <v>10.041648636953692</v>
      </c>
    </row>
    <row r="83" spans="1:16" x14ac:dyDescent="0.3">
      <c r="A83" s="22" t="s">
        <v>22</v>
      </c>
      <c r="B83" s="22">
        <v>4</v>
      </c>
      <c r="C83" s="25">
        <v>365.37</v>
      </c>
      <c r="D83" s="26">
        <v>377.89</v>
      </c>
      <c r="E83" s="26">
        <v>378.31</v>
      </c>
      <c r="F83" s="26">
        <v>380.88</v>
      </c>
      <c r="G83" s="26">
        <v>395.92</v>
      </c>
      <c r="H83" s="26">
        <v>402.85</v>
      </c>
      <c r="I83" s="26">
        <v>407.2</v>
      </c>
      <c r="J83" s="26">
        <v>395.89</v>
      </c>
      <c r="K83" s="26">
        <v>407.15</v>
      </c>
      <c r="L83" s="26">
        <v>406.83</v>
      </c>
      <c r="M83" s="26">
        <v>408.11</v>
      </c>
      <c r="N83" s="36">
        <v>409.63</v>
      </c>
      <c r="O83" s="15">
        <f t="shared" si="21"/>
        <v>0.37244860454288542</v>
      </c>
      <c r="P83" s="11">
        <f t="shared" si="22"/>
        <v>12.113747707803046</v>
      </c>
    </row>
    <row r="84" spans="1:16" x14ac:dyDescent="0.3">
      <c r="A84" s="22" t="s">
        <v>22</v>
      </c>
      <c r="B84" s="22">
        <v>5</v>
      </c>
      <c r="C84" s="64" t="s">
        <v>19</v>
      </c>
      <c r="D84" s="65" t="s">
        <v>19</v>
      </c>
      <c r="E84" s="14" t="s">
        <v>19</v>
      </c>
      <c r="F84" s="14">
        <v>386.11</v>
      </c>
      <c r="G84" s="14">
        <v>400.61</v>
      </c>
      <c r="H84" s="14" t="s">
        <v>19</v>
      </c>
      <c r="I84" s="14">
        <v>403.47</v>
      </c>
      <c r="J84" s="14">
        <v>418.78</v>
      </c>
      <c r="K84" s="14" t="s">
        <v>19</v>
      </c>
      <c r="L84" s="24">
        <v>424.93</v>
      </c>
      <c r="M84" s="24">
        <v>422.65</v>
      </c>
      <c r="N84" s="35">
        <v>373.1</v>
      </c>
      <c r="O84" s="15">
        <f t="shared" si="21"/>
        <v>-11.72364840884892</v>
      </c>
      <c r="P84" s="11" t="s">
        <v>20</v>
      </c>
    </row>
    <row r="85" spans="1:16" x14ac:dyDescent="0.3">
      <c r="A85" s="93" t="s">
        <v>22</v>
      </c>
      <c r="B85" s="93"/>
      <c r="C85" s="28">
        <v>368.8</v>
      </c>
      <c r="D85" s="29">
        <v>370.01</v>
      </c>
      <c r="E85" s="29">
        <v>377.77</v>
      </c>
      <c r="F85" s="29">
        <v>382.51</v>
      </c>
      <c r="G85" s="29">
        <v>400.06</v>
      </c>
      <c r="H85" s="29">
        <v>398.61</v>
      </c>
      <c r="I85" s="29">
        <v>417.94</v>
      </c>
      <c r="J85" s="29">
        <v>394.14</v>
      </c>
      <c r="K85" s="29">
        <v>406.63</v>
      </c>
      <c r="L85" s="29">
        <v>404.64</v>
      </c>
      <c r="M85" s="29">
        <v>412.33</v>
      </c>
      <c r="N85" s="33">
        <v>407.24</v>
      </c>
      <c r="O85" s="20">
        <f>(N85/M85-1)*100</f>
        <v>-1.2344481362015824</v>
      </c>
      <c r="P85" s="21">
        <f>(N85/C85-1)*100</f>
        <v>10.422993492407805</v>
      </c>
    </row>
    <row r="86" spans="1:16" x14ac:dyDescent="0.3">
      <c r="A86" s="22" t="s">
        <v>23</v>
      </c>
      <c r="B86" s="22">
        <v>1</v>
      </c>
      <c r="C86" s="66" t="s">
        <v>19</v>
      </c>
      <c r="D86" s="65" t="s">
        <v>19</v>
      </c>
      <c r="E86" s="14">
        <v>233.46</v>
      </c>
      <c r="F86" s="14">
        <v>330.32</v>
      </c>
      <c r="G86" s="14" t="s">
        <v>19</v>
      </c>
      <c r="H86" s="14">
        <v>295.72000000000003</v>
      </c>
      <c r="I86" s="14">
        <v>312.57</v>
      </c>
      <c r="J86" s="14">
        <v>327.29000000000002</v>
      </c>
      <c r="K86" s="14">
        <v>354.58</v>
      </c>
      <c r="L86" s="14">
        <v>381.14</v>
      </c>
      <c r="M86" s="14">
        <v>350.13</v>
      </c>
      <c r="N86" s="46" t="s">
        <v>19</v>
      </c>
      <c r="O86" s="15" t="s">
        <v>20</v>
      </c>
      <c r="P86" s="11" t="s">
        <v>20</v>
      </c>
    </row>
    <row r="87" spans="1:16" x14ac:dyDescent="0.3">
      <c r="A87" s="22" t="s">
        <v>23</v>
      </c>
      <c r="B87" s="22">
        <v>2</v>
      </c>
      <c r="C87" s="25">
        <v>303.93</v>
      </c>
      <c r="D87" s="26">
        <v>321.94</v>
      </c>
      <c r="E87" s="26">
        <v>329.82</v>
      </c>
      <c r="F87" s="26">
        <v>336.81</v>
      </c>
      <c r="G87" s="26">
        <v>340.42</v>
      </c>
      <c r="H87" s="26">
        <v>344.02</v>
      </c>
      <c r="I87" s="26">
        <v>374.55</v>
      </c>
      <c r="J87" s="26">
        <v>353.85</v>
      </c>
      <c r="K87" s="26">
        <v>362.42</v>
      </c>
      <c r="L87" s="26">
        <v>366.09</v>
      </c>
      <c r="M87" s="26">
        <v>365.75</v>
      </c>
      <c r="N87" s="36">
        <v>383.61</v>
      </c>
      <c r="O87" s="15">
        <f t="shared" ref="O87:O89" si="23">(N87/M87-1)*100</f>
        <v>4.8831168831168892</v>
      </c>
      <c r="P87" s="11">
        <f>(N87/C87-1)*100</f>
        <v>26.216563024380623</v>
      </c>
    </row>
    <row r="88" spans="1:16" x14ac:dyDescent="0.3">
      <c r="A88" s="22" t="s">
        <v>23</v>
      </c>
      <c r="B88" s="22">
        <v>3</v>
      </c>
      <c r="C88" s="25">
        <v>326.70999999999998</v>
      </c>
      <c r="D88" s="26">
        <v>349.96</v>
      </c>
      <c r="E88" s="26">
        <v>358.56</v>
      </c>
      <c r="F88" s="26">
        <v>366.17</v>
      </c>
      <c r="G88" s="26">
        <v>372.38</v>
      </c>
      <c r="H88" s="26">
        <v>377.37</v>
      </c>
      <c r="I88" s="26">
        <v>391.51</v>
      </c>
      <c r="J88" s="26">
        <v>389.86</v>
      </c>
      <c r="K88" s="26">
        <v>397.44</v>
      </c>
      <c r="L88" s="26">
        <v>399.09</v>
      </c>
      <c r="M88" s="26">
        <v>391.3</v>
      </c>
      <c r="N88" s="36">
        <v>396.72</v>
      </c>
      <c r="O88" s="15">
        <f t="shared" si="23"/>
        <v>1.3851265014055647</v>
      </c>
      <c r="P88" s="11">
        <f t="shared" ref="P88:P89" si="24">(N88/C88-1)*100</f>
        <v>21.428790058461654</v>
      </c>
    </row>
    <row r="89" spans="1:16" x14ac:dyDescent="0.3">
      <c r="A89" s="22" t="s">
        <v>23</v>
      </c>
      <c r="B89" s="22">
        <v>4</v>
      </c>
      <c r="C89" s="25">
        <v>341.34</v>
      </c>
      <c r="D89" s="26">
        <v>358.16</v>
      </c>
      <c r="E89" s="26">
        <v>362.55</v>
      </c>
      <c r="F89" s="26">
        <v>375.05</v>
      </c>
      <c r="G89" s="26">
        <v>384.74</v>
      </c>
      <c r="H89" s="26">
        <v>380.09</v>
      </c>
      <c r="I89" s="26">
        <v>388.45</v>
      </c>
      <c r="J89" s="26">
        <v>402.29</v>
      </c>
      <c r="K89" s="26">
        <v>402.47</v>
      </c>
      <c r="L89" s="26">
        <v>402.33</v>
      </c>
      <c r="M89" s="26">
        <v>397.36</v>
      </c>
      <c r="N89" s="36">
        <v>405.77</v>
      </c>
      <c r="O89" s="15">
        <f t="shared" si="23"/>
        <v>2.1164686933762722</v>
      </c>
      <c r="P89" s="11">
        <f t="shared" si="24"/>
        <v>18.875607898283242</v>
      </c>
    </row>
    <row r="90" spans="1:16" x14ac:dyDescent="0.3">
      <c r="A90" s="22" t="s">
        <v>23</v>
      </c>
      <c r="B90" s="22">
        <v>5</v>
      </c>
      <c r="C90" s="12" t="s">
        <v>19</v>
      </c>
      <c r="D90" s="65" t="s">
        <v>19</v>
      </c>
      <c r="E90" s="65" t="s">
        <v>19</v>
      </c>
      <c r="F90" s="65" t="s">
        <v>19</v>
      </c>
      <c r="G90" s="65" t="s">
        <v>19</v>
      </c>
      <c r="H90" s="65" t="s">
        <v>19</v>
      </c>
      <c r="I90" s="65" t="s">
        <v>19</v>
      </c>
      <c r="J90" s="26">
        <v>407.38</v>
      </c>
      <c r="K90" s="14" t="s">
        <v>19</v>
      </c>
      <c r="L90" s="14" t="s">
        <v>19</v>
      </c>
      <c r="M90" s="14">
        <v>378.94</v>
      </c>
      <c r="N90" s="46" t="s">
        <v>19</v>
      </c>
      <c r="O90" s="15" t="s">
        <v>20</v>
      </c>
      <c r="P90" s="11" t="s">
        <v>20</v>
      </c>
    </row>
    <row r="91" spans="1:16" x14ac:dyDescent="0.3">
      <c r="A91" s="93" t="s">
        <v>23</v>
      </c>
      <c r="B91" s="93"/>
      <c r="C91" s="31">
        <v>323.19</v>
      </c>
      <c r="D91" s="32">
        <v>344</v>
      </c>
      <c r="E91" s="29">
        <v>352.06</v>
      </c>
      <c r="F91" s="29">
        <v>363.09</v>
      </c>
      <c r="G91" s="29">
        <v>369.81</v>
      </c>
      <c r="H91" s="29">
        <v>371.64</v>
      </c>
      <c r="I91" s="29">
        <v>387.27</v>
      </c>
      <c r="J91" s="29">
        <v>385.93</v>
      </c>
      <c r="K91" s="29">
        <v>390.71</v>
      </c>
      <c r="L91" s="29">
        <v>394.22</v>
      </c>
      <c r="M91" s="29">
        <v>387.98</v>
      </c>
      <c r="N91" s="33">
        <v>395.19</v>
      </c>
      <c r="O91" s="20">
        <f>(N91/M91-1)*100</f>
        <v>1.8583432135677036</v>
      </c>
      <c r="P91" s="21">
        <f>(N91/C91-1)*100</f>
        <v>22.277917014759119</v>
      </c>
    </row>
    <row r="92" spans="1:16" x14ac:dyDescent="0.3">
      <c r="A92" s="22" t="s">
        <v>24</v>
      </c>
      <c r="B92" s="22">
        <v>1</v>
      </c>
      <c r="C92" s="25">
        <v>247.33</v>
      </c>
      <c r="D92" s="26">
        <v>231.02</v>
      </c>
      <c r="E92" s="26">
        <v>233.07</v>
      </c>
      <c r="F92" s="26">
        <v>263.92</v>
      </c>
      <c r="G92" s="26">
        <v>265.27999999999997</v>
      </c>
      <c r="H92" s="26">
        <v>267.97000000000003</v>
      </c>
      <c r="I92" s="26">
        <v>300.76</v>
      </c>
      <c r="J92" s="26">
        <v>274.49</v>
      </c>
      <c r="K92" s="26">
        <v>298.43</v>
      </c>
      <c r="L92" s="26">
        <v>260.29000000000002</v>
      </c>
      <c r="M92" s="26">
        <v>338.18</v>
      </c>
      <c r="N92" s="36">
        <v>314.06</v>
      </c>
      <c r="O92" s="15">
        <f>(N92/M92-1)*100</f>
        <v>-7.1322964101957602</v>
      </c>
      <c r="P92" s="11">
        <f>(N92/C92-1)*100</f>
        <v>26.980147980431003</v>
      </c>
    </row>
    <row r="93" spans="1:16" x14ac:dyDescent="0.3">
      <c r="A93" s="22" t="s">
        <v>24</v>
      </c>
      <c r="B93" s="22">
        <v>2</v>
      </c>
      <c r="C93" s="25">
        <v>256.58999999999997</v>
      </c>
      <c r="D93" s="26">
        <v>267.56</v>
      </c>
      <c r="E93" s="26">
        <v>282.64</v>
      </c>
      <c r="F93" s="26">
        <v>283.29000000000002</v>
      </c>
      <c r="G93" s="26">
        <v>293.02</v>
      </c>
      <c r="H93" s="26">
        <v>282.17</v>
      </c>
      <c r="I93" s="26">
        <v>310.45</v>
      </c>
      <c r="J93" s="26">
        <v>321.8</v>
      </c>
      <c r="K93" s="26">
        <v>316.04000000000002</v>
      </c>
      <c r="L93" s="26">
        <v>316.17</v>
      </c>
      <c r="M93" s="26">
        <v>330.44</v>
      </c>
      <c r="N93" s="36">
        <v>327.56</v>
      </c>
      <c r="O93" s="15">
        <f t="shared" ref="O93:O94" si="25">(N93/M93-1)*100</f>
        <v>-0.87156518581285036</v>
      </c>
      <c r="P93" s="11">
        <f t="shared" ref="P93:P94" si="26">(N93/C93-1)*100</f>
        <v>27.658911103316598</v>
      </c>
    </row>
    <row r="94" spans="1:16" x14ac:dyDescent="0.3">
      <c r="A94" s="22" t="s">
        <v>24</v>
      </c>
      <c r="B94" s="22">
        <v>3</v>
      </c>
      <c r="C94" s="67">
        <v>283.5</v>
      </c>
      <c r="D94" s="65">
        <v>297.06</v>
      </c>
      <c r="E94" s="65">
        <v>307.29000000000002</v>
      </c>
      <c r="F94" s="65">
        <v>313.94</v>
      </c>
      <c r="G94" s="62">
        <v>308</v>
      </c>
      <c r="H94" s="62">
        <v>317.82</v>
      </c>
      <c r="I94" s="62">
        <v>316.95999999999998</v>
      </c>
      <c r="J94" s="62">
        <v>332.05</v>
      </c>
      <c r="K94" s="62">
        <v>348.91</v>
      </c>
      <c r="L94" s="62">
        <v>355.73</v>
      </c>
      <c r="M94" s="62">
        <v>338.04</v>
      </c>
      <c r="N94" s="63">
        <v>344.43</v>
      </c>
      <c r="O94" s="15">
        <f t="shared" si="25"/>
        <v>1.8903088391906131</v>
      </c>
      <c r="P94" s="11">
        <f t="shared" si="26"/>
        <v>21.492063492063494</v>
      </c>
    </row>
    <row r="95" spans="1:16" x14ac:dyDescent="0.3">
      <c r="A95" s="94" t="s">
        <v>24</v>
      </c>
      <c r="B95" s="94"/>
      <c r="C95" s="28">
        <v>265.68</v>
      </c>
      <c r="D95" s="29">
        <v>278.72000000000003</v>
      </c>
      <c r="E95" s="29">
        <v>290.31</v>
      </c>
      <c r="F95" s="29">
        <v>303.83</v>
      </c>
      <c r="G95" s="29">
        <v>298.77</v>
      </c>
      <c r="H95" s="29">
        <v>300.67</v>
      </c>
      <c r="I95" s="29">
        <v>317.29000000000002</v>
      </c>
      <c r="J95" s="29">
        <v>323.22000000000003</v>
      </c>
      <c r="K95" s="29">
        <v>330.54</v>
      </c>
      <c r="L95" s="29">
        <v>331.85</v>
      </c>
      <c r="M95" s="29">
        <v>336.7</v>
      </c>
      <c r="N95" s="33">
        <v>337.85</v>
      </c>
      <c r="O95" s="20">
        <f>(N95/M95-1)*100</f>
        <v>0.34155034155034514</v>
      </c>
      <c r="P95" s="21">
        <f>(N95/C95-1)*100</f>
        <v>27.164257753688648</v>
      </c>
    </row>
    <row r="96" spans="1:16" x14ac:dyDescent="0.3">
      <c r="A96" s="81" t="s">
        <v>18</v>
      </c>
      <c r="B96" s="98"/>
      <c r="C96" s="38">
        <v>330.51</v>
      </c>
      <c r="D96" s="68">
        <v>342.78</v>
      </c>
      <c r="E96" s="69">
        <v>353.87</v>
      </c>
      <c r="F96" s="69">
        <v>360.02</v>
      </c>
      <c r="G96" s="69">
        <v>372.67</v>
      </c>
      <c r="H96" s="69">
        <v>368.12</v>
      </c>
      <c r="I96" s="69">
        <v>389.3</v>
      </c>
      <c r="J96" s="69">
        <v>379.67</v>
      </c>
      <c r="K96" s="69">
        <v>387.52</v>
      </c>
      <c r="L96" s="69">
        <v>389.78</v>
      </c>
      <c r="M96" s="69">
        <v>391.16</v>
      </c>
      <c r="N96" s="69">
        <v>390.37</v>
      </c>
      <c r="O96" s="39">
        <f>(N96/M96-1)*100</f>
        <v>-0.20196339093977445</v>
      </c>
      <c r="P96" s="40">
        <f>(N96/C96-1)*100</f>
        <v>18.111403588393692</v>
      </c>
    </row>
    <row r="97" spans="1:16" x14ac:dyDescent="0.3">
      <c r="A97" s="99" t="s">
        <v>31</v>
      </c>
      <c r="B97" s="99"/>
      <c r="C97" s="28">
        <v>316.41000000000003</v>
      </c>
      <c r="D97" s="29">
        <v>338.08</v>
      </c>
      <c r="E97" s="29">
        <v>346.29</v>
      </c>
      <c r="F97" s="29">
        <v>354.57</v>
      </c>
      <c r="G97" s="29">
        <v>366</v>
      </c>
      <c r="H97" s="29">
        <v>369.41</v>
      </c>
      <c r="I97" s="29">
        <v>380.91</v>
      </c>
      <c r="J97" s="29">
        <v>371.44</v>
      </c>
      <c r="K97" s="29">
        <v>376.57</v>
      </c>
      <c r="L97" s="29">
        <v>385.99</v>
      </c>
      <c r="M97" s="29">
        <v>379.67</v>
      </c>
      <c r="N97" s="33">
        <v>385.07</v>
      </c>
      <c r="O97" s="20">
        <f>(N97/M97-1)*100</f>
        <v>1.4222877762267272</v>
      </c>
      <c r="P97" s="21">
        <f>(N97/C97-1)*100</f>
        <v>21.699693435732105</v>
      </c>
    </row>
    <row r="99" spans="1:16" x14ac:dyDescent="0.3">
      <c r="A99" s="70" t="s">
        <v>32</v>
      </c>
      <c r="B99" s="71"/>
      <c r="C99" s="72"/>
      <c r="D99" s="72"/>
      <c r="E99" s="72"/>
      <c r="F99" s="72"/>
      <c r="G99" s="72"/>
      <c r="H99" s="72"/>
      <c r="I99" s="72"/>
      <c r="J99" s="72"/>
      <c r="K99" s="72"/>
      <c r="L99" s="72"/>
      <c r="M99" s="72"/>
      <c r="N99" s="72"/>
      <c r="O99" s="71"/>
    </row>
    <row r="100" spans="1:16" x14ac:dyDescent="0.3">
      <c r="A100" s="73" t="s">
        <v>33</v>
      </c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</row>
    <row r="101" spans="1:16" x14ac:dyDescent="0.3">
      <c r="A101" s="74" t="s">
        <v>34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</row>
    <row r="102" spans="1:16" x14ac:dyDescent="0.3">
      <c r="A102" s="74" t="s">
        <v>35</v>
      </c>
      <c r="B102" s="71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</row>
    <row r="103" spans="1:16" x14ac:dyDescent="0.3">
      <c r="A103" s="76"/>
      <c r="B103" s="71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</row>
    <row r="104" spans="1:16" x14ac:dyDescent="0.3">
      <c r="B104" s="78"/>
      <c r="C104" s="79"/>
      <c r="D104" s="79"/>
      <c r="F104" s="75"/>
      <c r="G104" s="75"/>
      <c r="H104" s="75"/>
      <c r="J104" s="75"/>
      <c r="K104" s="75"/>
      <c r="L104" s="75" t="s">
        <v>36</v>
      </c>
      <c r="M104" s="75"/>
      <c r="N104" s="75"/>
      <c r="O104" s="79"/>
      <c r="P104" s="79"/>
    </row>
    <row r="105" spans="1:16" x14ac:dyDescent="0.3">
      <c r="B105" s="77"/>
      <c r="F105" s="80"/>
      <c r="G105" s="80"/>
      <c r="H105" s="80"/>
      <c r="J105" s="80"/>
      <c r="K105" s="80"/>
      <c r="L105" s="80" t="s">
        <v>37</v>
      </c>
      <c r="M105" s="80"/>
      <c r="N105" s="80"/>
    </row>
  </sheetData>
  <mergeCells count="33">
    <mergeCell ref="A96:B96"/>
    <mergeCell ref="A97:B97"/>
    <mergeCell ref="C103:P103"/>
    <mergeCell ref="A74:B74"/>
    <mergeCell ref="A75:P75"/>
    <mergeCell ref="A79:B79"/>
    <mergeCell ref="A85:B85"/>
    <mergeCell ref="A91:B91"/>
    <mergeCell ref="A95:B95"/>
    <mergeCell ref="A73:B73"/>
    <mergeCell ref="A29:P29"/>
    <mergeCell ref="A32:B32"/>
    <mergeCell ref="A36:B36"/>
    <mergeCell ref="A41:B41"/>
    <mergeCell ref="A46:B46"/>
    <mergeCell ref="A50:B50"/>
    <mergeCell ref="A51:B51"/>
    <mergeCell ref="A52:P52"/>
    <mergeCell ref="A57:B57"/>
    <mergeCell ref="A62:B62"/>
    <mergeCell ref="A68:B68"/>
    <mergeCell ref="A28:B28"/>
    <mergeCell ref="A2:P2"/>
    <mergeCell ref="A4:A5"/>
    <mergeCell ref="B4:B5"/>
    <mergeCell ref="D4:N4"/>
    <mergeCell ref="O4:P4"/>
    <mergeCell ref="A6:P6"/>
    <mergeCell ref="A9:B9"/>
    <mergeCell ref="A13:B13"/>
    <mergeCell ref="A18:B18"/>
    <mergeCell ref="A23:B23"/>
    <mergeCell ref="A27:B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2024-12-19T09:58:08Z</dcterms:created>
  <dcterms:modified xsi:type="dcterms:W3CDTF">2024-12-23T05:35:38Z</dcterms:modified>
</cp:coreProperties>
</file>