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50\"/>
    </mc:Choice>
  </mc:AlternateContent>
  <xr:revisionPtr revIDLastSave="0" documentId="8_{3CEBEA6B-A8DD-450B-A8B3-31CB7080C109}" xr6:coauthVersionLast="47" xr6:coauthVersionMax="47" xr10:uidLastSave="{00000000-0000-0000-0000-000000000000}"/>
  <bookViews>
    <workbookView xWindow="-108" yWindow="-108" windowWidth="23256" windowHeight="12456" xr2:uid="{84583D87-A9AB-4D9A-B769-28C298C71315}"/>
  </bookViews>
  <sheets>
    <sheet name="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6" i="1"/>
  <c r="G66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G50" i="1"/>
  <c r="G48" i="1"/>
  <c r="H47" i="1"/>
  <c r="G47" i="1"/>
  <c r="H46" i="1"/>
  <c r="G46" i="1"/>
  <c r="H45" i="1"/>
  <c r="G45" i="1"/>
  <c r="H43" i="1"/>
  <c r="G43" i="1"/>
  <c r="H41" i="1"/>
  <c r="G41" i="1"/>
  <c r="H40" i="1"/>
  <c r="G40" i="1"/>
  <c r="H39" i="1"/>
  <c r="G39" i="1"/>
  <c r="H37" i="1"/>
  <c r="G37" i="1"/>
  <c r="H36" i="1"/>
  <c r="G36" i="1"/>
  <c r="H35" i="1"/>
  <c r="G35" i="1"/>
  <c r="H34" i="1"/>
  <c r="H33" i="1"/>
  <c r="G33" i="1"/>
  <c r="H32" i="1"/>
  <c r="G32" i="1"/>
  <c r="H31" i="1"/>
  <c r="G31" i="1"/>
  <c r="H29" i="1"/>
  <c r="G29" i="1"/>
  <c r="H28" i="1"/>
  <c r="G28" i="1"/>
  <c r="H27" i="1"/>
  <c r="H24" i="1"/>
  <c r="G24" i="1"/>
  <c r="H23" i="1"/>
  <c r="G23" i="1"/>
  <c r="H21" i="1"/>
  <c r="G21" i="1"/>
  <c r="H20" i="1"/>
  <c r="H19" i="1"/>
  <c r="G19" i="1"/>
  <c r="H18" i="1"/>
  <c r="G18" i="1"/>
  <c r="H17" i="1"/>
  <c r="G17" i="1"/>
  <c r="H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<sst xmlns="http://schemas.openxmlformats.org/spreadsheetml/2006/main" count="212" uniqueCount="46">
  <si>
    <t xml:space="preserve">Galvijų supirkimo kainos Lietuvos įmonėse 2024 m. 47–50 sav., EUR/100 kg skerdenų (be PVM)  </t>
  </si>
  <si>
    <t>Kategorija pagal
raumeningumą</t>
  </si>
  <si>
    <t>Pokytis %</t>
  </si>
  <si>
    <t>50 sav.
(12 11–17)</t>
  </si>
  <si>
    <t>47 sav.
(11 18–24)</t>
  </si>
  <si>
    <t>48 sav.
(11 25–12 01)</t>
  </si>
  <si>
    <t>49 sav.
(12 02–08)</t>
  </si>
  <si>
    <t>50 sav.
(12 09–15)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</si>
  <si>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</si>
  <si>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</si>
  <si>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</si>
  <si>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</si>
  <si>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</si>
  <si>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</si>
  <si>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</si>
  <si>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</si>
  <si>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</si>
  <si>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</si>
  <si>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</si>
  <si>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</si>
  <si>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</si>
  <si>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</si>
  <si>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</si>
  <si>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</si>
  <si>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</si>
  <si>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</si>
  <si>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</si>
  <si>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</si>
  <si>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</si>
  <si>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</si>
  <si>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</si>
  <si>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</si>
  <si>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</si>
  <si>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</si>
  <si>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</si>
  <si>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</si>
  <si>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</si>
  <si>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</si>
  <si>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</si>
  <si>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</si>
  <si>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</si>
  <si>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</si>
  <si>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50 savaitę su 2024 m. 49 savaite</t>
  </si>
  <si>
    <t>** lyginant 2024 m. 50 savaitę su 2023 m. 50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</si>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</sst>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7" fillId="0" borderId="10" xfId="1" applyFont="1" applyBorder="1" applyAlignment="1">
      <alignment horizontal="right" vertical="center" wrapText="1" indent="1"/>
    </xf>
    <xf numFmtId="0" fontId="17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2" fontId="17" fillId="0" borderId="10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9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2" xfId="0" applyNumberFormat="1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FD9C81BD-1925-41EE-A5CD-FE25481E0BEC}"/>
    <cellStyle name="Normal_Sheet1 2" xfId="2" xr:uid="{D7D8DF48-BE88-484D-96A0-FD2FEA3AC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601F-5E81-4594-8E95-A723BED33991}">
  <dimension ref="A2:H92"/>
  <sheetViews>
    <sheetView showGridLines="0" tabSelected="1" workbookViewId="0">
      <selection activeCell="O3" sqref="O3"/>
    </sheetView>
  </sheetViews>
  <sheetFormatPr defaultRowHeight="14.4" x14ac:dyDescent="0.3"/>
  <cols>
    <col min="1" max="1" width="15.33203125" customWidth="1"/>
    <col min="2" max="2" width="11.88671875" customWidth="1"/>
    <col min="3" max="4" width="10.5546875" customWidth="1"/>
    <col min="5" max="5" width="10.88671875" customWidth="1"/>
    <col min="6" max="6" width="9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13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407.84</v>
      </c>
      <c r="C8" s="18">
        <v>464.62</v>
      </c>
      <c r="D8" s="19">
        <v>482.2</v>
      </c>
      <c r="E8" s="18">
        <v>452.27</v>
      </c>
      <c r="F8" s="20">
        <v>469.36</v>
      </c>
      <c r="G8" s="21">
        <f>F8/E8*100-100</f>
        <v>3.7787162535653636</v>
      </c>
      <c r="H8" s="21">
        <f t="shared" ref="H8:H16" si="0">(F8/B8-1)*100</f>
        <v>15.084346802667724</v>
      </c>
    </row>
    <row r="9" spans="1:8" x14ac:dyDescent="0.3">
      <c r="A9" s="17" t="s">
        <v>15</v>
      </c>
      <c r="B9" s="13" t="s">
        <v>12</v>
      </c>
      <c r="C9" s="19">
        <v>451.75</v>
      </c>
      <c r="D9" s="19">
        <v>465.79</v>
      </c>
      <c r="E9" s="19">
        <v>456.94</v>
      </c>
      <c r="F9" s="22">
        <v>462.69</v>
      </c>
      <c r="G9" s="21">
        <f>F9/E9*100-100</f>
        <v>1.2583709020878047</v>
      </c>
      <c r="H9" s="21" t="s">
        <v>13</v>
      </c>
    </row>
    <row r="10" spans="1:8" x14ac:dyDescent="0.3">
      <c r="A10" s="23" t="s">
        <v>16</v>
      </c>
      <c r="B10" s="24">
        <v>403.13</v>
      </c>
      <c r="C10" s="25">
        <v>459.01</v>
      </c>
      <c r="D10" s="25">
        <v>476.89</v>
      </c>
      <c r="E10" s="25">
        <v>454.16</v>
      </c>
      <c r="F10" s="26">
        <v>465.31</v>
      </c>
      <c r="G10" s="27">
        <f>F10/E10*100-100</f>
        <v>2.4550819094592242</v>
      </c>
      <c r="H10" s="28">
        <f t="shared" si="0"/>
        <v>15.424304814823998</v>
      </c>
    </row>
    <row r="11" spans="1:8" x14ac:dyDescent="0.3">
      <c r="A11" s="17" t="s">
        <v>17</v>
      </c>
      <c r="B11" s="29">
        <v>372.12</v>
      </c>
      <c r="C11" s="30">
        <v>446.93</v>
      </c>
      <c r="D11" s="30" t="s">
        <v>12</v>
      </c>
      <c r="E11" s="30" t="s">
        <v>12</v>
      </c>
      <c r="F11" s="31" t="s">
        <v>12</v>
      </c>
      <c r="G11" s="21" t="s">
        <v>13</v>
      </c>
      <c r="H11" s="32" t="s">
        <v>13</v>
      </c>
    </row>
    <row r="12" spans="1:8" x14ac:dyDescent="0.3">
      <c r="A12" s="17" t="s">
        <v>18</v>
      </c>
      <c r="B12" s="33">
        <v>387.69</v>
      </c>
      <c r="C12" s="18">
        <v>445.17</v>
      </c>
      <c r="D12" s="18">
        <v>454.83</v>
      </c>
      <c r="E12" s="18">
        <v>471.57</v>
      </c>
      <c r="F12" s="20">
        <v>467.17</v>
      </c>
      <c r="G12" s="21">
        <f>F12/E12*100-100</f>
        <v>-0.93305341730814462</v>
      </c>
      <c r="H12" s="21">
        <f t="shared" si="0"/>
        <v>20.500915680053655</v>
      </c>
    </row>
    <row r="13" spans="1:8" x14ac:dyDescent="0.3">
      <c r="A13" s="17" t="s">
        <v>19</v>
      </c>
      <c r="B13" s="33">
        <v>389</v>
      </c>
      <c r="C13" s="19">
        <v>443.45</v>
      </c>
      <c r="D13" s="19">
        <v>450.92</v>
      </c>
      <c r="E13" s="19">
        <v>466.96</v>
      </c>
      <c r="F13" s="22">
        <v>466.08</v>
      </c>
      <c r="G13" s="21">
        <f>F13/E13*100-100</f>
        <v>-0.18845297241733761</v>
      </c>
      <c r="H13" s="21">
        <f t="shared" si="0"/>
        <v>19.814910025706943</v>
      </c>
    </row>
    <row r="14" spans="1:8" x14ac:dyDescent="0.3">
      <c r="A14" s="17" t="s">
        <v>20</v>
      </c>
      <c r="B14" s="13" t="s">
        <v>12</v>
      </c>
      <c r="C14" s="19" t="s">
        <v>12</v>
      </c>
      <c r="D14" s="30" t="s">
        <v>12</v>
      </c>
      <c r="E14" s="30" t="s">
        <v>12</v>
      </c>
      <c r="F14" s="31" t="s">
        <v>12</v>
      </c>
      <c r="G14" s="21" t="s">
        <v>13</v>
      </c>
      <c r="H14" s="21" t="s">
        <v>13</v>
      </c>
    </row>
    <row r="15" spans="1:8" x14ac:dyDescent="0.3">
      <c r="A15" s="23" t="s">
        <v>21</v>
      </c>
      <c r="B15" s="34">
        <v>387.77</v>
      </c>
      <c r="C15" s="35">
        <v>444.46</v>
      </c>
      <c r="D15" s="35">
        <v>453.71</v>
      </c>
      <c r="E15" s="35">
        <v>468.17</v>
      </c>
      <c r="F15" s="36">
        <v>464.53</v>
      </c>
      <c r="G15" s="27">
        <f>F15/E15*100-100</f>
        <v>-0.77749535425166982</v>
      </c>
      <c r="H15" s="28">
        <f t="shared" si="0"/>
        <v>19.795239446063384</v>
      </c>
    </row>
    <row r="16" spans="1:8" x14ac:dyDescent="0.3">
      <c r="A16" s="17" t="s">
        <v>22</v>
      </c>
      <c r="B16" s="33">
        <v>328.54</v>
      </c>
      <c r="C16" s="19">
        <v>422.13</v>
      </c>
      <c r="D16" s="19">
        <v>402.52</v>
      </c>
      <c r="E16" s="30" t="s">
        <v>12</v>
      </c>
      <c r="F16" s="31">
        <v>415.1</v>
      </c>
      <c r="G16" s="32" t="s">
        <v>13</v>
      </c>
      <c r="H16" s="32">
        <f t="shared" si="0"/>
        <v>26.346867961283248</v>
      </c>
    </row>
    <row r="17" spans="1:8" x14ac:dyDescent="0.3">
      <c r="A17" s="17" t="s">
        <v>23</v>
      </c>
      <c r="B17" s="33">
        <v>372.3</v>
      </c>
      <c r="C17" s="37">
        <v>421.76</v>
      </c>
      <c r="D17" s="37">
        <v>441.29</v>
      </c>
      <c r="E17" s="37">
        <v>434.53</v>
      </c>
      <c r="F17" s="38">
        <v>435.63</v>
      </c>
      <c r="G17" s="21">
        <f t="shared" ref="G17:G21" si="1">F17/E17*100-100</f>
        <v>0.25314707845258511</v>
      </c>
      <c r="H17" s="21">
        <f>(F17/B17-1)*100</f>
        <v>17.010475423045925</v>
      </c>
    </row>
    <row r="18" spans="1:8" x14ac:dyDescent="0.3">
      <c r="A18" s="17" t="s">
        <v>24</v>
      </c>
      <c r="B18" s="33">
        <v>370.66</v>
      </c>
      <c r="C18" s="18">
        <v>438.56</v>
      </c>
      <c r="D18" s="18">
        <v>448.24</v>
      </c>
      <c r="E18" s="18">
        <v>449.79</v>
      </c>
      <c r="F18" s="20">
        <v>454.17</v>
      </c>
      <c r="G18" s="21">
        <f t="shared" si="1"/>
        <v>0.97378776762488428</v>
      </c>
      <c r="H18" s="21">
        <f t="shared" ref="H18:H21" si="2">(F18/B18-1)*100</f>
        <v>22.530081476285545</v>
      </c>
    </row>
    <row r="19" spans="1:8" x14ac:dyDescent="0.3">
      <c r="A19" s="23" t="s">
        <v>25</v>
      </c>
      <c r="B19" s="34">
        <v>370.26</v>
      </c>
      <c r="C19" s="35">
        <v>426.69</v>
      </c>
      <c r="D19" s="35">
        <v>442.3</v>
      </c>
      <c r="E19" s="35">
        <v>439.1</v>
      </c>
      <c r="F19" s="36">
        <v>441.66</v>
      </c>
      <c r="G19" s="27">
        <f t="shared" si="1"/>
        <v>0.5830107037121337</v>
      </c>
      <c r="H19" s="28">
        <f t="shared" si="2"/>
        <v>19.283746556473847</v>
      </c>
    </row>
    <row r="20" spans="1:8" x14ac:dyDescent="0.3">
      <c r="A20" s="17" t="s">
        <v>26</v>
      </c>
      <c r="B20" s="33">
        <v>297.8</v>
      </c>
      <c r="C20" s="19">
        <v>283.89999999999998</v>
      </c>
      <c r="D20" s="19">
        <v>401.45</v>
      </c>
      <c r="E20" s="19" t="s">
        <v>12</v>
      </c>
      <c r="F20" s="22">
        <v>365.08</v>
      </c>
      <c r="G20" s="32" t="s">
        <v>13</v>
      </c>
      <c r="H20" s="32">
        <f t="shared" si="2"/>
        <v>22.592343854936182</v>
      </c>
    </row>
    <row r="21" spans="1:8" x14ac:dyDescent="0.3">
      <c r="A21" s="17" t="s">
        <v>27</v>
      </c>
      <c r="B21" s="33">
        <v>320.70999999999998</v>
      </c>
      <c r="C21" s="19">
        <v>353.36</v>
      </c>
      <c r="D21" s="19">
        <v>341.64</v>
      </c>
      <c r="E21" s="19">
        <v>368.38</v>
      </c>
      <c r="F21" s="22">
        <v>373.82</v>
      </c>
      <c r="G21" s="21">
        <f t="shared" si="1"/>
        <v>1.4767359791519681</v>
      </c>
      <c r="H21" s="21">
        <f t="shared" si="2"/>
        <v>16.560132206666456</v>
      </c>
    </row>
    <row r="22" spans="1:8" x14ac:dyDescent="0.3">
      <c r="A22" s="17" t="s">
        <v>28</v>
      </c>
      <c r="B22" s="13" t="s">
        <v>12</v>
      </c>
      <c r="C22" s="19" t="s">
        <v>12</v>
      </c>
      <c r="D22" s="19" t="s">
        <v>12</v>
      </c>
      <c r="E22" s="19" t="s">
        <v>12</v>
      </c>
      <c r="F22" s="22" t="s">
        <v>12</v>
      </c>
      <c r="G22" s="21" t="s">
        <v>13</v>
      </c>
      <c r="H22" s="21" t="s">
        <v>13</v>
      </c>
    </row>
    <row r="23" spans="1:8" x14ac:dyDescent="0.3">
      <c r="A23" s="23" t="s">
        <v>29</v>
      </c>
      <c r="B23" s="39">
        <v>315.04000000000002</v>
      </c>
      <c r="C23" s="40">
        <v>332.73</v>
      </c>
      <c r="D23" s="40">
        <v>381.29</v>
      </c>
      <c r="E23" s="40">
        <v>382.24</v>
      </c>
      <c r="F23" s="41">
        <v>408.64</v>
      </c>
      <c r="G23" s="27">
        <f>F23/E23*100-100</f>
        <v>6.9066555043951325</v>
      </c>
      <c r="H23" s="28">
        <f>(F23/B23-1)*100</f>
        <v>29.710512950736412</v>
      </c>
    </row>
    <row r="24" spans="1:8" x14ac:dyDescent="0.3">
      <c r="A24" s="42" t="s">
        <v>30</v>
      </c>
      <c r="B24" s="43">
        <v>373.51</v>
      </c>
      <c r="C24" s="43">
        <v>432.82</v>
      </c>
      <c r="D24" s="43">
        <v>447.16</v>
      </c>
      <c r="E24" s="43">
        <v>447.14</v>
      </c>
      <c r="F24" s="43">
        <v>446.78</v>
      </c>
      <c r="G24" s="44">
        <f>F24/E24*100-100</f>
        <v>-8.0511696560364499E-2</v>
      </c>
      <c r="H24" s="45">
        <f>F24/B24*100-100</f>
        <v>19.616609997054965</v>
      </c>
    </row>
    <row r="25" spans="1:8" x14ac:dyDescent="0.3">
      <c r="A25" s="46" t="s">
        <v>31</v>
      </c>
      <c r="B25" s="46"/>
      <c r="C25" s="46"/>
      <c r="D25" s="46"/>
      <c r="E25" s="46"/>
      <c r="F25" s="46"/>
      <c r="G25" s="46"/>
      <c r="H25" s="46"/>
    </row>
    <row r="26" spans="1:8" x14ac:dyDescent="0.3">
      <c r="A26" s="47" t="s">
        <v>11</v>
      </c>
      <c r="B26" s="13" t="s">
        <v>12</v>
      </c>
      <c r="C26" s="16" t="s">
        <v>12</v>
      </c>
      <c r="D26" s="16" t="s">
        <v>12</v>
      </c>
      <c r="E26" s="16" t="s">
        <v>12</v>
      </c>
      <c r="F26" s="48" t="s">
        <v>12</v>
      </c>
      <c r="G26" s="32" t="s">
        <v>13</v>
      </c>
      <c r="H26" s="49" t="s">
        <v>13</v>
      </c>
    </row>
    <row r="27" spans="1:8" x14ac:dyDescent="0.3">
      <c r="A27" s="50" t="s">
        <v>14</v>
      </c>
      <c r="B27" s="51">
        <v>388.63</v>
      </c>
      <c r="C27" s="21" t="s">
        <v>12</v>
      </c>
      <c r="D27" s="21">
        <v>448.08</v>
      </c>
      <c r="E27" s="21" t="s">
        <v>12</v>
      </c>
      <c r="F27" s="52">
        <v>483.49</v>
      </c>
      <c r="G27" s="21" t="s">
        <v>13</v>
      </c>
      <c r="H27" s="32">
        <f>(F27/B27-1)*100</f>
        <v>24.408820729228321</v>
      </c>
    </row>
    <row r="28" spans="1:8" x14ac:dyDescent="0.3">
      <c r="A28" s="50" t="s">
        <v>15</v>
      </c>
      <c r="B28" s="53">
        <v>360.54</v>
      </c>
      <c r="C28" s="21" t="s">
        <v>12</v>
      </c>
      <c r="D28" s="21">
        <v>423.43</v>
      </c>
      <c r="E28" s="21">
        <v>470.64</v>
      </c>
      <c r="F28" s="52">
        <v>448.87</v>
      </c>
      <c r="G28" s="21">
        <f t="shared" ref="G28:G29" si="3">F28/E28*100-100</f>
        <v>-4.6256161822199431</v>
      </c>
      <c r="H28" s="32">
        <f t="shared" ref="H28:H29" si="4">(F28/B28-1)*100</f>
        <v>24.499362068009091</v>
      </c>
    </row>
    <row r="29" spans="1:8" x14ac:dyDescent="0.3">
      <c r="A29" s="23" t="s">
        <v>16</v>
      </c>
      <c r="B29" s="54">
        <v>374.95</v>
      </c>
      <c r="C29" s="28">
        <v>427.72</v>
      </c>
      <c r="D29" s="28">
        <v>438.21</v>
      </c>
      <c r="E29" s="28">
        <v>453.93</v>
      </c>
      <c r="F29" s="55">
        <v>465.58</v>
      </c>
      <c r="G29" s="28">
        <f t="shared" si="3"/>
        <v>2.5664750071596956</v>
      </c>
      <c r="H29" s="28">
        <f t="shared" si="4"/>
        <v>24.171222829710626</v>
      </c>
    </row>
    <row r="30" spans="1:8" x14ac:dyDescent="0.3">
      <c r="A30" s="17" t="s">
        <v>17</v>
      </c>
      <c r="B30" s="53" t="s">
        <v>12</v>
      </c>
      <c r="C30" s="21">
        <v>428.65</v>
      </c>
      <c r="D30" s="21" t="s">
        <v>12</v>
      </c>
      <c r="E30" s="21" t="s">
        <v>12</v>
      </c>
      <c r="F30" s="52">
        <v>455.76</v>
      </c>
      <c r="G30" s="21" t="s">
        <v>13</v>
      </c>
      <c r="H30" s="32" t="s">
        <v>13</v>
      </c>
    </row>
    <row r="31" spans="1:8" x14ac:dyDescent="0.3">
      <c r="A31" s="17" t="s">
        <v>18</v>
      </c>
      <c r="B31" s="29">
        <v>369.79</v>
      </c>
      <c r="C31" s="19">
        <v>434.07</v>
      </c>
      <c r="D31" s="19">
        <v>462.25</v>
      </c>
      <c r="E31" s="19">
        <v>454.43</v>
      </c>
      <c r="F31" s="22">
        <v>453.26</v>
      </c>
      <c r="G31" s="32">
        <f>F31/E31*100-100</f>
        <v>-0.25746539621064812</v>
      </c>
      <c r="H31" s="21">
        <f t="shared" ref="H31:H39" si="5">(F31/B31-1)*100</f>
        <v>22.572270748262511</v>
      </c>
    </row>
    <row r="32" spans="1:8" x14ac:dyDescent="0.3">
      <c r="A32" s="17" t="s">
        <v>19</v>
      </c>
      <c r="B32" s="29">
        <v>389.77</v>
      </c>
      <c r="C32" s="19">
        <v>412.68</v>
      </c>
      <c r="D32" s="19">
        <v>455.9</v>
      </c>
      <c r="E32" s="19">
        <v>448.65</v>
      </c>
      <c r="F32" s="22">
        <v>478.7</v>
      </c>
      <c r="G32" s="32">
        <f t="shared" ref="G32:G40" si="6">F32/E32*100-100</f>
        <v>6.6978713919536403</v>
      </c>
      <c r="H32" s="21">
        <f t="shared" si="5"/>
        <v>22.816019703927971</v>
      </c>
    </row>
    <row r="33" spans="1:8" x14ac:dyDescent="0.3">
      <c r="A33" s="23" t="s">
        <v>21</v>
      </c>
      <c r="B33" s="56">
        <v>373.82</v>
      </c>
      <c r="C33" s="27">
        <v>427.27</v>
      </c>
      <c r="D33" s="27">
        <v>462.61</v>
      </c>
      <c r="E33" s="27">
        <v>449.97</v>
      </c>
      <c r="F33" s="57">
        <v>463.39</v>
      </c>
      <c r="G33" s="28">
        <f t="shared" si="6"/>
        <v>2.9824210502922313</v>
      </c>
      <c r="H33" s="28">
        <f t="shared" si="5"/>
        <v>23.960729762987533</v>
      </c>
    </row>
    <row r="34" spans="1:8" x14ac:dyDescent="0.3">
      <c r="A34" s="17" t="s">
        <v>22</v>
      </c>
      <c r="B34" s="29">
        <v>328.31</v>
      </c>
      <c r="C34" s="32">
        <v>423.11</v>
      </c>
      <c r="D34" s="32">
        <v>423.85</v>
      </c>
      <c r="E34" s="21" t="s">
        <v>12</v>
      </c>
      <c r="F34" s="52">
        <v>454.79</v>
      </c>
      <c r="G34" s="32" t="s">
        <v>13</v>
      </c>
      <c r="H34" s="32">
        <f t="shared" si="5"/>
        <v>38.524565197526741</v>
      </c>
    </row>
    <row r="35" spans="1:8" x14ac:dyDescent="0.3">
      <c r="A35" s="17" t="s">
        <v>23</v>
      </c>
      <c r="B35" s="33">
        <v>362.71</v>
      </c>
      <c r="C35" s="30">
        <v>404.85</v>
      </c>
      <c r="D35" s="30">
        <v>421.3</v>
      </c>
      <c r="E35" s="30">
        <v>432.19</v>
      </c>
      <c r="F35" s="31">
        <v>447.39</v>
      </c>
      <c r="G35" s="32">
        <f>F35/E35*100-100</f>
        <v>3.5169717022605766</v>
      </c>
      <c r="H35" s="21">
        <f>(F35/B35-1)*100</f>
        <v>23.346475145432997</v>
      </c>
    </row>
    <row r="36" spans="1:8" x14ac:dyDescent="0.3">
      <c r="A36" s="17" t="s">
        <v>24</v>
      </c>
      <c r="B36" s="29">
        <v>357.75</v>
      </c>
      <c r="C36" s="21">
        <v>431.41</v>
      </c>
      <c r="D36" s="21">
        <v>416.09</v>
      </c>
      <c r="E36" s="21">
        <v>450.7</v>
      </c>
      <c r="F36" s="52">
        <v>470.47</v>
      </c>
      <c r="G36" s="32">
        <f>F36/E36*100-100</f>
        <v>4.3865098735300592</v>
      </c>
      <c r="H36" s="21">
        <f>(F36/B36-1)*100</f>
        <v>31.508036338225033</v>
      </c>
    </row>
    <row r="37" spans="1:8" x14ac:dyDescent="0.3">
      <c r="A37" s="23" t="s">
        <v>25</v>
      </c>
      <c r="B37" s="34">
        <v>359.17</v>
      </c>
      <c r="C37" s="35">
        <v>413.09</v>
      </c>
      <c r="D37" s="35">
        <v>420.78</v>
      </c>
      <c r="E37" s="35">
        <v>435.98</v>
      </c>
      <c r="F37" s="36">
        <v>454.62</v>
      </c>
      <c r="G37" s="28">
        <f t="shared" si="6"/>
        <v>4.2754254782329468</v>
      </c>
      <c r="H37" s="28">
        <f t="shared" si="5"/>
        <v>26.575159395272419</v>
      </c>
    </row>
    <row r="38" spans="1:8" x14ac:dyDescent="0.3">
      <c r="A38" s="17" t="s">
        <v>26</v>
      </c>
      <c r="B38" s="33" t="s">
        <v>12</v>
      </c>
      <c r="C38" s="21">
        <v>358.13</v>
      </c>
      <c r="D38" s="21">
        <v>361.42</v>
      </c>
      <c r="E38" s="21" t="s">
        <v>12</v>
      </c>
      <c r="F38" s="52">
        <v>302.52999999999997</v>
      </c>
      <c r="G38" s="32" t="s">
        <v>13</v>
      </c>
      <c r="H38" s="32" t="s">
        <v>13</v>
      </c>
    </row>
    <row r="39" spans="1:8" x14ac:dyDescent="0.3">
      <c r="A39" s="17" t="s">
        <v>27</v>
      </c>
      <c r="B39" s="33">
        <v>298.98</v>
      </c>
      <c r="C39" s="21">
        <v>392.74</v>
      </c>
      <c r="D39" s="21">
        <v>373.19</v>
      </c>
      <c r="E39" s="21">
        <v>354.29</v>
      </c>
      <c r="F39" s="52">
        <v>432.12</v>
      </c>
      <c r="G39" s="32">
        <f t="shared" si="6"/>
        <v>21.96787942081346</v>
      </c>
      <c r="H39" s="21">
        <f t="shared" si="5"/>
        <v>44.531406783062401</v>
      </c>
    </row>
    <row r="40" spans="1:8" x14ac:dyDescent="0.3">
      <c r="A40" s="23" t="s">
        <v>29</v>
      </c>
      <c r="B40" s="39">
        <v>295.13</v>
      </c>
      <c r="C40" s="58">
        <v>382.17</v>
      </c>
      <c r="D40" s="58">
        <v>381.15</v>
      </c>
      <c r="E40" s="58">
        <v>367.79</v>
      </c>
      <c r="F40" s="59">
        <v>386.91</v>
      </c>
      <c r="G40" s="28">
        <f t="shared" si="6"/>
        <v>5.1986187770195045</v>
      </c>
      <c r="H40" s="60">
        <f>F40/B40*100-100</f>
        <v>31.098160132822841</v>
      </c>
    </row>
    <row r="41" spans="1:8" x14ac:dyDescent="0.3">
      <c r="A41" s="61" t="s">
        <v>30</v>
      </c>
      <c r="B41" s="62">
        <v>357.78</v>
      </c>
      <c r="C41" s="62">
        <v>416.79</v>
      </c>
      <c r="D41" s="62">
        <v>429.24</v>
      </c>
      <c r="E41" s="62">
        <v>434.89</v>
      </c>
      <c r="F41" s="62">
        <v>456.5</v>
      </c>
      <c r="G41" s="63">
        <f>F41/E41*100-100</f>
        <v>4.9690726390581403</v>
      </c>
      <c r="H41" s="45">
        <f>F41/B41*100-100</f>
        <v>27.592375202638507</v>
      </c>
    </row>
    <row r="42" spans="1:8" x14ac:dyDescent="0.3">
      <c r="A42" s="46" t="s">
        <v>32</v>
      </c>
      <c r="B42" s="46"/>
      <c r="C42" s="46"/>
      <c r="D42" s="46"/>
      <c r="E42" s="46"/>
      <c r="F42" s="46"/>
      <c r="G42" s="46"/>
      <c r="H42" s="46"/>
    </row>
    <row r="43" spans="1:8" x14ac:dyDescent="0.3">
      <c r="A43" s="50" t="s">
        <v>15</v>
      </c>
      <c r="B43" s="64">
        <v>359.15</v>
      </c>
      <c r="C43" s="14">
        <v>412.85</v>
      </c>
      <c r="D43" s="14">
        <v>448.56</v>
      </c>
      <c r="E43" s="14">
        <v>404.9</v>
      </c>
      <c r="F43" s="15">
        <v>435.78</v>
      </c>
      <c r="G43" s="65">
        <f t="shared" ref="G43:G47" si="7">F43/E43*100-100</f>
        <v>7.6265744628303196</v>
      </c>
      <c r="H43" s="21">
        <f>(F43/B43-1)*100</f>
        <v>21.336488932201036</v>
      </c>
    </row>
    <row r="44" spans="1:8" x14ac:dyDescent="0.3">
      <c r="A44" s="50" t="s">
        <v>33</v>
      </c>
      <c r="B44" s="51" t="s">
        <v>12</v>
      </c>
      <c r="C44" s="19" t="s">
        <v>12</v>
      </c>
      <c r="D44" s="19" t="s">
        <v>12</v>
      </c>
      <c r="E44" s="19" t="s">
        <v>12</v>
      </c>
      <c r="F44" s="22" t="s">
        <v>12</v>
      </c>
      <c r="G44" s="32" t="s">
        <v>13</v>
      </c>
      <c r="H44" s="21" t="s">
        <v>13</v>
      </c>
    </row>
    <row r="45" spans="1:8" x14ac:dyDescent="0.3">
      <c r="A45" s="66" t="s">
        <v>16</v>
      </c>
      <c r="B45" s="67">
        <v>328.67</v>
      </c>
      <c r="C45" s="68">
        <v>405.19</v>
      </c>
      <c r="D45" s="68">
        <v>425.88</v>
      </c>
      <c r="E45" s="68">
        <v>404.43</v>
      </c>
      <c r="F45" s="69">
        <v>429.12</v>
      </c>
      <c r="G45" s="28">
        <f t="shared" si="7"/>
        <v>6.1048883613975278</v>
      </c>
      <c r="H45" s="28">
        <f>(F45/B45-1)*100</f>
        <v>30.56257035932699</v>
      </c>
    </row>
    <row r="46" spans="1:8" x14ac:dyDescent="0.3">
      <c r="A46" s="50" t="s">
        <v>18</v>
      </c>
      <c r="B46" s="70">
        <v>336.75</v>
      </c>
      <c r="C46" s="19">
        <v>417.65</v>
      </c>
      <c r="D46" s="19">
        <v>407.67</v>
      </c>
      <c r="E46" s="19">
        <v>424.68</v>
      </c>
      <c r="F46" s="22">
        <v>478.96</v>
      </c>
      <c r="G46" s="32">
        <f t="shared" si="7"/>
        <v>12.781388339455589</v>
      </c>
      <c r="H46" s="71">
        <f t="shared" ref="H46" si="8">F46/B46*100-100</f>
        <v>42.23014105419449</v>
      </c>
    </row>
    <row r="47" spans="1:8" x14ac:dyDescent="0.3">
      <c r="A47" s="17" t="s">
        <v>19</v>
      </c>
      <c r="B47" s="72">
        <v>342.5</v>
      </c>
      <c r="C47" s="19">
        <v>401.7</v>
      </c>
      <c r="D47" s="19">
        <v>417.88</v>
      </c>
      <c r="E47" s="19">
        <v>408.53</v>
      </c>
      <c r="F47" s="22">
        <v>416.9</v>
      </c>
      <c r="G47" s="32">
        <f t="shared" si="7"/>
        <v>2.0488091449832382</v>
      </c>
      <c r="H47" s="49">
        <f>F47/B47*100-100</f>
        <v>21.722627737226262</v>
      </c>
    </row>
    <row r="48" spans="1:8" x14ac:dyDescent="0.3">
      <c r="A48" s="17" t="s">
        <v>20</v>
      </c>
      <c r="B48" s="72" t="s">
        <v>12</v>
      </c>
      <c r="C48" s="19">
        <v>374.61</v>
      </c>
      <c r="D48" s="19">
        <v>391.67</v>
      </c>
      <c r="E48" s="19">
        <v>406.17</v>
      </c>
      <c r="F48" s="22">
        <v>408.26</v>
      </c>
      <c r="G48" s="49">
        <f>F48/E48*100-100</f>
        <v>0.51456286776472382</v>
      </c>
      <c r="H48" s="49" t="s">
        <v>13</v>
      </c>
    </row>
    <row r="49" spans="1:8" x14ac:dyDescent="0.3">
      <c r="A49" s="17" t="s">
        <v>34</v>
      </c>
      <c r="B49" s="33" t="s">
        <v>13</v>
      </c>
      <c r="C49" s="19">
        <v>396.2</v>
      </c>
      <c r="D49" s="19">
        <v>360.86</v>
      </c>
      <c r="E49" s="19" t="s">
        <v>12</v>
      </c>
      <c r="F49" s="22" t="s">
        <v>12</v>
      </c>
      <c r="G49" s="49" t="s">
        <v>13</v>
      </c>
      <c r="H49" s="49" t="s">
        <v>13</v>
      </c>
    </row>
    <row r="50" spans="1:8" x14ac:dyDescent="0.3">
      <c r="A50" s="23" t="s">
        <v>21</v>
      </c>
      <c r="B50" s="67">
        <v>336.56</v>
      </c>
      <c r="C50" s="35">
        <v>393.59</v>
      </c>
      <c r="D50" s="35">
        <v>401.35</v>
      </c>
      <c r="E50" s="35">
        <v>408.74</v>
      </c>
      <c r="F50" s="36">
        <v>435.33</v>
      </c>
      <c r="G50" s="60">
        <f>F50/E50*100-100</f>
        <v>6.5053579292459602</v>
      </c>
      <c r="H50" s="60">
        <f t="shared" ref="H50:H54" si="9">F50/B50*100-100</f>
        <v>29.346921797004967</v>
      </c>
    </row>
    <row r="51" spans="1:8" x14ac:dyDescent="0.3">
      <c r="A51" s="17" t="s">
        <v>22</v>
      </c>
      <c r="B51" s="33">
        <v>262.27</v>
      </c>
      <c r="C51" s="19">
        <v>340.88</v>
      </c>
      <c r="D51" s="19">
        <v>334.7</v>
      </c>
      <c r="E51" s="19">
        <v>355.66</v>
      </c>
      <c r="F51" s="22">
        <v>401.67</v>
      </c>
      <c r="G51" s="49">
        <f>F51/E51*100-100</f>
        <v>12.936512399482652</v>
      </c>
      <c r="H51" s="71">
        <f t="shared" si="9"/>
        <v>53.151332596179515</v>
      </c>
    </row>
    <row r="52" spans="1:8" x14ac:dyDescent="0.3">
      <c r="A52" s="17" t="s">
        <v>23</v>
      </c>
      <c r="B52" s="72">
        <v>315.06</v>
      </c>
      <c r="C52" s="73">
        <v>366.61</v>
      </c>
      <c r="D52" s="73">
        <v>361.15</v>
      </c>
      <c r="E52" s="73">
        <v>381.65</v>
      </c>
      <c r="F52" s="74">
        <v>396.57</v>
      </c>
      <c r="G52" s="71">
        <f t="shared" ref="G52:G53" si="10">F52/E52*100-100</f>
        <v>3.909341019258477</v>
      </c>
      <c r="H52" s="71">
        <f t="shared" si="9"/>
        <v>25.871262616644458</v>
      </c>
    </row>
    <row r="53" spans="1:8" x14ac:dyDescent="0.3">
      <c r="A53" s="17" t="s">
        <v>24</v>
      </c>
      <c r="B53" s="72">
        <v>325.92</v>
      </c>
      <c r="C53" s="30">
        <v>389.39</v>
      </c>
      <c r="D53" s="30">
        <v>384.13</v>
      </c>
      <c r="E53" s="30">
        <v>406.31</v>
      </c>
      <c r="F53" s="31">
        <v>429.1</v>
      </c>
      <c r="G53" s="71">
        <f t="shared" si="10"/>
        <v>5.6090177450714975</v>
      </c>
      <c r="H53" s="71">
        <f t="shared" si="9"/>
        <v>31.658075601374577</v>
      </c>
    </row>
    <row r="54" spans="1:8" x14ac:dyDescent="0.3">
      <c r="A54" s="17" t="s">
        <v>35</v>
      </c>
      <c r="B54" s="72">
        <v>326.38</v>
      </c>
      <c r="C54" s="19">
        <v>377.38</v>
      </c>
      <c r="D54" s="19">
        <v>387.99</v>
      </c>
      <c r="E54" s="19">
        <v>413.03</v>
      </c>
      <c r="F54" s="22">
        <v>411.14</v>
      </c>
      <c r="G54" s="71">
        <f>F54/E54*100-100</f>
        <v>-0.45759387937921758</v>
      </c>
      <c r="H54" s="71">
        <f t="shared" si="9"/>
        <v>25.969728537287835</v>
      </c>
    </row>
    <row r="55" spans="1:8" x14ac:dyDescent="0.3">
      <c r="A55" s="17" t="s">
        <v>36</v>
      </c>
      <c r="B55" s="51" t="s">
        <v>12</v>
      </c>
      <c r="C55" s="19">
        <v>382.36</v>
      </c>
      <c r="D55" s="19" t="s">
        <v>12</v>
      </c>
      <c r="E55" s="19">
        <v>439.02</v>
      </c>
      <c r="F55" s="22" t="s">
        <v>12</v>
      </c>
      <c r="G55" s="71" t="s">
        <v>13</v>
      </c>
      <c r="H55" s="71" t="s">
        <v>13</v>
      </c>
    </row>
    <row r="56" spans="1:8" x14ac:dyDescent="0.3">
      <c r="A56" s="23" t="s">
        <v>25</v>
      </c>
      <c r="B56" s="34">
        <v>321.29000000000002</v>
      </c>
      <c r="C56" s="35">
        <v>382.1</v>
      </c>
      <c r="D56" s="35">
        <v>379.1</v>
      </c>
      <c r="E56" s="35">
        <v>403.78</v>
      </c>
      <c r="F56" s="36">
        <v>416.67</v>
      </c>
      <c r="G56" s="75">
        <f>F56/E56*100-100</f>
        <v>3.1923324582693766</v>
      </c>
      <c r="H56" s="60">
        <f t="shared" ref="H56:H61" si="11">F56/B56*100-100</f>
        <v>29.686575990538131</v>
      </c>
    </row>
    <row r="57" spans="1:8" x14ac:dyDescent="0.3">
      <c r="A57" s="17" t="s">
        <v>26</v>
      </c>
      <c r="B57" s="33">
        <v>240.32</v>
      </c>
      <c r="C57" s="30">
        <v>301.22000000000003</v>
      </c>
      <c r="D57" s="30">
        <v>285</v>
      </c>
      <c r="E57" s="30">
        <v>326.24</v>
      </c>
      <c r="F57" s="31">
        <v>294.32</v>
      </c>
      <c r="G57" s="49">
        <f t="shared" ref="G57:G61" si="12">F57/E57*100-100</f>
        <v>-9.7842079450711168</v>
      </c>
      <c r="H57" s="71">
        <f t="shared" si="11"/>
        <v>22.470039946737685</v>
      </c>
    </row>
    <row r="58" spans="1:8" x14ac:dyDescent="0.3">
      <c r="A58" s="17" t="s">
        <v>27</v>
      </c>
      <c r="B58" s="33">
        <v>268.45</v>
      </c>
      <c r="C58" s="30">
        <v>320.66000000000003</v>
      </c>
      <c r="D58" s="30">
        <v>334.25</v>
      </c>
      <c r="E58" s="30">
        <v>341.35</v>
      </c>
      <c r="F58" s="31">
        <v>344.79</v>
      </c>
      <c r="G58" s="49">
        <f t="shared" si="12"/>
        <v>1.0077632928079652</v>
      </c>
      <c r="H58" s="71">
        <f t="shared" si="11"/>
        <v>28.437325386477937</v>
      </c>
    </row>
    <row r="59" spans="1:8" x14ac:dyDescent="0.3">
      <c r="A59" s="17" t="s">
        <v>28</v>
      </c>
      <c r="B59" s="33">
        <v>271.41000000000003</v>
      </c>
      <c r="C59" s="30">
        <v>325.7</v>
      </c>
      <c r="D59" s="30">
        <v>335.84</v>
      </c>
      <c r="E59" s="30">
        <v>334.08</v>
      </c>
      <c r="F59" s="31">
        <v>360.81</v>
      </c>
      <c r="G59" s="49">
        <f t="shared" si="12"/>
        <v>8.0010775862068897</v>
      </c>
      <c r="H59" s="71">
        <f t="shared" si="11"/>
        <v>32.939095832872766</v>
      </c>
    </row>
    <row r="60" spans="1:8" x14ac:dyDescent="0.3">
      <c r="A60" s="23" t="s">
        <v>29</v>
      </c>
      <c r="B60" s="39">
        <v>262.08999999999997</v>
      </c>
      <c r="C60" s="68">
        <v>316.92</v>
      </c>
      <c r="D60" s="68">
        <v>319.67</v>
      </c>
      <c r="E60" s="68">
        <v>337.12</v>
      </c>
      <c r="F60" s="69">
        <v>337.21</v>
      </c>
      <c r="G60" s="75">
        <f t="shared" si="12"/>
        <v>2.669672520170252E-2</v>
      </c>
      <c r="H60" s="60">
        <f t="shared" si="11"/>
        <v>28.661910030905403</v>
      </c>
    </row>
    <row r="61" spans="1:8" x14ac:dyDescent="0.3">
      <c r="A61" s="42" t="s">
        <v>30</v>
      </c>
      <c r="B61" s="62">
        <v>299.92</v>
      </c>
      <c r="C61" s="76">
        <v>356.12</v>
      </c>
      <c r="D61" s="76">
        <v>358.36</v>
      </c>
      <c r="E61" s="76">
        <v>381.62</v>
      </c>
      <c r="F61" s="76">
        <v>385.52</v>
      </c>
      <c r="G61" s="77">
        <f t="shared" si="12"/>
        <v>1.0219590168230042</v>
      </c>
      <c r="H61" s="45">
        <f t="shared" si="11"/>
        <v>28.540944251800482</v>
      </c>
    </row>
    <row r="62" spans="1:8" x14ac:dyDescent="0.3">
      <c r="A62" s="46" t="s">
        <v>37</v>
      </c>
      <c r="B62" s="46"/>
      <c r="C62" s="46"/>
      <c r="D62" s="46"/>
      <c r="E62" s="46"/>
      <c r="F62" s="46"/>
      <c r="G62" s="46"/>
      <c r="H62" s="46"/>
    </row>
    <row r="63" spans="1:8" x14ac:dyDescent="0.3">
      <c r="A63" s="50" t="s">
        <v>14</v>
      </c>
      <c r="B63" s="13" t="s">
        <v>12</v>
      </c>
      <c r="C63" s="78" t="s">
        <v>12</v>
      </c>
      <c r="D63" s="78" t="s">
        <v>12</v>
      </c>
      <c r="E63" s="78" t="s">
        <v>12</v>
      </c>
      <c r="F63" s="79">
        <v>408.27</v>
      </c>
      <c r="G63" s="49" t="s">
        <v>13</v>
      </c>
      <c r="H63" s="71" t="s">
        <v>13</v>
      </c>
    </row>
    <row r="64" spans="1:8" x14ac:dyDescent="0.3">
      <c r="A64" s="50" t="s">
        <v>15</v>
      </c>
      <c r="B64" s="13" t="s">
        <v>12</v>
      </c>
      <c r="C64" s="30">
        <v>419.83</v>
      </c>
      <c r="D64" s="30">
        <v>414.35</v>
      </c>
      <c r="E64" s="30">
        <v>444.25</v>
      </c>
      <c r="F64" s="31">
        <v>456.49</v>
      </c>
      <c r="G64" s="49">
        <f t="shared" ref="G64" si="13">F64/E64*100-100</f>
        <v>2.7552054023635435</v>
      </c>
      <c r="H64" s="71" t="s">
        <v>13</v>
      </c>
    </row>
    <row r="65" spans="1:8" x14ac:dyDescent="0.3">
      <c r="A65" s="50" t="s">
        <v>33</v>
      </c>
      <c r="B65" s="13" t="s">
        <v>12</v>
      </c>
      <c r="C65" s="30" t="s">
        <v>12</v>
      </c>
      <c r="D65" s="30" t="s">
        <v>12</v>
      </c>
      <c r="E65" s="30" t="s">
        <v>12</v>
      </c>
      <c r="F65" s="31" t="s">
        <v>12</v>
      </c>
      <c r="G65" s="49" t="s">
        <v>13</v>
      </c>
      <c r="H65" s="71" t="s">
        <v>13</v>
      </c>
    </row>
    <row r="66" spans="1:8" x14ac:dyDescent="0.3">
      <c r="A66" s="80" t="s">
        <v>16</v>
      </c>
      <c r="B66" s="81">
        <v>372.3</v>
      </c>
      <c r="C66" s="82">
        <v>415.42</v>
      </c>
      <c r="D66" s="82">
        <v>425.04</v>
      </c>
      <c r="E66" s="82">
        <v>447.46</v>
      </c>
      <c r="F66" s="83">
        <v>444.87</v>
      </c>
      <c r="G66" s="60">
        <f t="shared" ref="G66:G79" si="14">F66/E66*100-100</f>
        <v>-0.57882268806149284</v>
      </c>
      <c r="H66" s="60">
        <f t="shared" ref="H66" si="15">F66/B66*100-100</f>
        <v>19.492344883158736</v>
      </c>
    </row>
    <row r="67" spans="1:8" x14ac:dyDescent="0.3">
      <c r="A67" s="17" t="s">
        <v>18</v>
      </c>
      <c r="B67" s="33" t="s">
        <v>12</v>
      </c>
      <c r="C67" s="30" t="s">
        <v>12</v>
      </c>
      <c r="D67" s="30">
        <v>440.04</v>
      </c>
      <c r="E67" s="30" t="s">
        <v>12</v>
      </c>
      <c r="F67" s="31" t="s">
        <v>12</v>
      </c>
      <c r="G67" s="49" t="s">
        <v>13</v>
      </c>
      <c r="H67" s="71" t="s">
        <v>13</v>
      </c>
    </row>
    <row r="68" spans="1:8" x14ac:dyDescent="0.3">
      <c r="A68" s="17" t="s">
        <v>19</v>
      </c>
      <c r="B68" s="33">
        <v>353.78</v>
      </c>
      <c r="C68" s="30">
        <v>412.35</v>
      </c>
      <c r="D68" s="30">
        <v>407.72</v>
      </c>
      <c r="E68" s="30">
        <v>437.25</v>
      </c>
      <c r="F68" s="31">
        <v>442.6</v>
      </c>
      <c r="G68" s="49">
        <f t="shared" si="14"/>
        <v>1.223556317895941</v>
      </c>
      <c r="H68" s="71">
        <f t="shared" ref="H68:H71" si="16">F68/B68*100-100</f>
        <v>25.105998077901532</v>
      </c>
    </row>
    <row r="69" spans="1:8" x14ac:dyDescent="0.3">
      <c r="A69" s="17" t="s">
        <v>20</v>
      </c>
      <c r="B69" s="33">
        <v>367.99</v>
      </c>
      <c r="C69" s="30">
        <v>403.07</v>
      </c>
      <c r="D69" s="30">
        <v>425.03</v>
      </c>
      <c r="E69" s="30">
        <v>440.11</v>
      </c>
      <c r="F69" s="31">
        <v>425.17</v>
      </c>
      <c r="G69" s="49">
        <f t="shared" si="14"/>
        <v>-3.3946058939810513</v>
      </c>
      <c r="H69" s="71">
        <f t="shared" si="16"/>
        <v>15.538465719177168</v>
      </c>
    </row>
    <row r="70" spans="1:8" x14ac:dyDescent="0.3">
      <c r="A70" s="17" t="s">
        <v>34</v>
      </c>
      <c r="B70" s="13" t="s">
        <v>12</v>
      </c>
      <c r="C70" s="30" t="s">
        <v>12</v>
      </c>
      <c r="D70" s="30" t="s">
        <v>12</v>
      </c>
      <c r="E70" s="30" t="s">
        <v>12</v>
      </c>
      <c r="F70" s="31" t="s">
        <v>12</v>
      </c>
      <c r="G70" s="49" t="s">
        <v>13</v>
      </c>
      <c r="H70" s="71" t="s">
        <v>13</v>
      </c>
    </row>
    <row r="71" spans="1:8" x14ac:dyDescent="0.3">
      <c r="A71" s="23" t="s">
        <v>21</v>
      </c>
      <c r="B71" s="84">
        <v>354.53</v>
      </c>
      <c r="C71" s="82">
        <v>406.58</v>
      </c>
      <c r="D71" s="82">
        <v>419.03</v>
      </c>
      <c r="E71" s="82">
        <v>435.44</v>
      </c>
      <c r="F71" s="83">
        <v>434.11</v>
      </c>
      <c r="G71" s="60">
        <f t="shared" si="14"/>
        <v>-0.30543817747565072</v>
      </c>
      <c r="H71" s="60">
        <f t="shared" si="16"/>
        <v>22.446619468028103</v>
      </c>
    </row>
    <row r="72" spans="1:8" x14ac:dyDescent="0.3">
      <c r="A72" s="85" t="s">
        <v>22</v>
      </c>
      <c r="B72" s="33" t="s">
        <v>13</v>
      </c>
      <c r="C72" s="30" t="s">
        <v>12</v>
      </c>
      <c r="D72" s="30" t="s">
        <v>13</v>
      </c>
      <c r="E72" s="30" t="s">
        <v>13</v>
      </c>
      <c r="F72" s="31" t="s">
        <v>12</v>
      </c>
      <c r="G72" s="49" t="s">
        <v>13</v>
      </c>
      <c r="H72" s="71" t="s">
        <v>13</v>
      </c>
    </row>
    <row r="73" spans="1:8" x14ac:dyDescent="0.3">
      <c r="A73" s="17" t="s">
        <v>23</v>
      </c>
      <c r="B73" s="33">
        <v>326.44</v>
      </c>
      <c r="C73" s="30">
        <v>371.77</v>
      </c>
      <c r="D73" s="30">
        <v>382.28</v>
      </c>
      <c r="E73" s="30">
        <v>388.02</v>
      </c>
      <c r="F73" s="31">
        <v>398.8</v>
      </c>
      <c r="G73" s="49">
        <f t="shared" si="14"/>
        <v>2.7782073089016137</v>
      </c>
      <c r="H73" s="71">
        <f t="shared" ref="H73:H81" si="17">F73/B73*100-100</f>
        <v>22.166401176326445</v>
      </c>
    </row>
    <row r="74" spans="1:8" x14ac:dyDescent="0.3">
      <c r="A74" s="17" t="s">
        <v>24</v>
      </c>
      <c r="B74" s="86">
        <v>345.09</v>
      </c>
      <c r="C74" s="30">
        <v>399.14</v>
      </c>
      <c r="D74" s="30">
        <v>402.72</v>
      </c>
      <c r="E74" s="30">
        <v>413.3</v>
      </c>
      <c r="F74" s="31">
        <v>421.26</v>
      </c>
      <c r="G74" s="49">
        <f t="shared" si="14"/>
        <v>1.925961771110579</v>
      </c>
      <c r="H74" s="71">
        <f t="shared" si="17"/>
        <v>22.072502825349915</v>
      </c>
    </row>
    <row r="75" spans="1:8" x14ac:dyDescent="0.3">
      <c r="A75" s="17" t="s">
        <v>35</v>
      </c>
      <c r="B75" s="33">
        <v>368.41</v>
      </c>
      <c r="C75" s="30">
        <v>413.37</v>
      </c>
      <c r="D75" s="30">
        <v>399.91</v>
      </c>
      <c r="E75" s="30">
        <v>423.55</v>
      </c>
      <c r="F75" s="31">
        <v>434.8</v>
      </c>
      <c r="G75" s="49">
        <f t="shared" si="14"/>
        <v>2.6561208830126333</v>
      </c>
      <c r="H75" s="71">
        <f t="shared" si="17"/>
        <v>18.020683477647182</v>
      </c>
    </row>
    <row r="76" spans="1:8" x14ac:dyDescent="0.3">
      <c r="A76" s="23" t="s">
        <v>25</v>
      </c>
      <c r="B76" s="34">
        <v>341.92</v>
      </c>
      <c r="C76" s="35">
        <v>396.76</v>
      </c>
      <c r="D76" s="35">
        <v>398.31</v>
      </c>
      <c r="E76" s="35">
        <v>410.75</v>
      </c>
      <c r="F76" s="36">
        <v>418.69</v>
      </c>
      <c r="G76" s="60">
        <f t="shared" si="14"/>
        <v>1.9330493000608584</v>
      </c>
      <c r="H76" s="75">
        <f t="shared" si="17"/>
        <v>22.452620496022462</v>
      </c>
    </row>
    <row r="77" spans="1:8" x14ac:dyDescent="0.3">
      <c r="A77" s="17" t="s">
        <v>26</v>
      </c>
      <c r="B77" s="33">
        <v>225.23</v>
      </c>
      <c r="C77" s="30">
        <v>301.81</v>
      </c>
      <c r="D77" s="30">
        <v>344.54</v>
      </c>
      <c r="E77" s="30">
        <v>268.05</v>
      </c>
      <c r="F77" s="31" t="s">
        <v>12</v>
      </c>
      <c r="G77" s="71" t="s">
        <v>13</v>
      </c>
      <c r="H77" s="71" t="s">
        <v>13</v>
      </c>
    </row>
    <row r="78" spans="1:8" x14ac:dyDescent="0.3">
      <c r="A78" s="17" t="s">
        <v>27</v>
      </c>
      <c r="B78" s="33">
        <v>273.47000000000003</v>
      </c>
      <c r="C78" s="87">
        <v>325.79000000000002</v>
      </c>
      <c r="D78" s="87">
        <v>341.06</v>
      </c>
      <c r="E78" s="88">
        <v>356.2</v>
      </c>
      <c r="F78" s="89">
        <v>359.23</v>
      </c>
      <c r="G78" s="49">
        <f t="shared" si="14"/>
        <v>0.85064570466030887</v>
      </c>
      <c r="H78" s="71">
        <f t="shared" si="17"/>
        <v>31.359929791201949</v>
      </c>
    </row>
    <row r="79" spans="1:8" x14ac:dyDescent="0.3">
      <c r="A79" s="17" t="s">
        <v>28</v>
      </c>
      <c r="B79" s="33">
        <v>291.61</v>
      </c>
      <c r="C79" s="30">
        <v>351.87</v>
      </c>
      <c r="D79" s="30">
        <v>362.27</v>
      </c>
      <c r="E79" s="30">
        <v>357.07</v>
      </c>
      <c r="F79" s="31">
        <v>372.07</v>
      </c>
      <c r="G79" s="49">
        <f t="shared" si="14"/>
        <v>4.2008569748228695</v>
      </c>
      <c r="H79" s="71">
        <f t="shared" si="17"/>
        <v>27.591646377010392</v>
      </c>
    </row>
    <row r="80" spans="1:8" x14ac:dyDescent="0.3">
      <c r="A80" s="17" t="s">
        <v>38</v>
      </c>
      <c r="B80" s="33" t="s">
        <v>13</v>
      </c>
      <c r="C80" s="30" t="s">
        <v>12</v>
      </c>
      <c r="D80" s="30" t="s">
        <v>12</v>
      </c>
      <c r="E80" s="30" t="s">
        <v>12</v>
      </c>
      <c r="F80" s="31" t="s">
        <v>12</v>
      </c>
      <c r="G80" s="49" t="s">
        <v>13</v>
      </c>
      <c r="H80" s="71" t="s">
        <v>13</v>
      </c>
    </row>
    <row r="81" spans="1:8" x14ac:dyDescent="0.3">
      <c r="A81" s="23" t="s">
        <v>29</v>
      </c>
      <c r="B81" s="90">
        <v>274.94</v>
      </c>
      <c r="C81" s="91">
        <v>340.33</v>
      </c>
      <c r="D81" s="91">
        <v>354.83</v>
      </c>
      <c r="E81" s="91">
        <v>353.06</v>
      </c>
      <c r="F81" s="92">
        <v>357.45</v>
      </c>
      <c r="G81" s="27">
        <f>F81/E81*100-100</f>
        <v>1.2434147170452547</v>
      </c>
      <c r="H81" s="75">
        <f t="shared" si="17"/>
        <v>30.010184040154201</v>
      </c>
    </row>
    <row r="82" spans="1:8" x14ac:dyDescent="0.3">
      <c r="A82" s="93" t="s">
        <v>30</v>
      </c>
      <c r="B82" s="94">
        <v>336.31</v>
      </c>
      <c r="C82" s="95">
        <v>390.49</v>
      </c>
      <c r="D82" s="95">
        <v>396.64</v>
      </c>
      <c r="E82" s="95">
        <v>411.92</v>
      </c>
      <c r="F82" s="95">
        <v>414.5</v>
      </c>
      <c r="G82" s="96">
        <f>F82/E82*100-100</f>
        <v>0.62633521072052645</v>
      </c>
      <c r="H82" s="97">
        <f>(F82/B82-1)*100</f>
        <v>23.249383009723168</v>
      </c>
    </row>
    <row r="83" spans="1:8" x14ac:dyDescent="0.3">
      <c r="A83" s="98" t="s">
        <v>39</v>
      </c>
      <c r="B83" s="99">
        <v>329.5</v>
      </c>
      <c r="C83" s="99">
        <v>387.21</v>
      </c>
      <c r="D83" s="99">
        <v>394.5</v>
      </c>
      <c r="E83" s="99">
        <v>406.95</v>
      </c>
      <c r="F83" s="99">
        <v>411.42</v>
      </c>
      <c r="G83" s="100">
        <f>F83/E83*100-100</f>
        <v>1.0984150387025551</v>
      </c>
      <c r="H83" s="101">
        <f>(F83/B83-1)*100</f>
        <v>24.86191198786041</v>
      </c>
    </row>
    <row r="84" spans="1:8" x14ac:dyDescent="0.3">
      <c r="A84" s="102"/>
      <c r="C84" s="102"/>
      <c r="D84" s="102"/>
      <c r="E84" s="102"/>
      <c r="F84" s="102"/>
      <c r="G84" s="102"/>
      <c r="H84" s="102"/>
    </row>
    <row r="85" spans="1:8" x14ac:dyDescent="0.3">
      <c r="A85" s="103" t="s">
        <v>40</v>
      </c>
      <c r="B85" s="103"/>
      <c r="C85" s="103"/>
      <c r="D85" s="103"/>
      <c r="E85" s="103"/>
      <c r="F85" s="103"/>
      <c r="G85" s="103"/>
      <c r="H85" s="104"/>
    </row>
    <row r="86" spans="1:8" x14ac:dyDescent="0.3">
      <c r="A86" s="105" t="s">
        <v>41</v>
      </c>
      <c r="B86" s="103"/>
      <c r="C86" s="103"/>
      <c r="D86" s="103"/>
      <c r="E86" s="103"/>
      <c r="F86" s="103"/>
      <c r="G86" s="103"/>
      <c r="H86" s="104"/>
    </row>
    <row r="87" spans="1:8" x14ac:dyDescent="0.3">
      <c r="A87" s="103" t="s">
        <v>42</v>
      </c>
      <c r="B87" s="103"/>
      <c r="C87" s="103"/>
      <c r="D87" s="103"/>
      <c r="E87" s="103"/>
      <c r="F87" s="103"/>
      <c r="G87" s="103"/>
      <c r="H87" s="104"/>
    </row>
    <row r="88" spans="1:8" x14ac:dyDescent="0.3">
      <c r="A88" s="103" t="s">
        <v>43</v>
      </c>
      <c r="B88" s="103"/>
      <c r="C88" s="103"/>
      <c r="D88" s="103"/>
      <c r="E88" s="103"/>
      <c r="F88" s="103"/>
      <c r="G88" s="103"/>
      <c r="H88" s="106"/>
    </row>
    <row r="89" spans="1:8" x14ac:dyDescent="0.3">
      <c r="A89" s="107"/>
      <c r="B89" s="35"/>
      <c r="C89" s="35"/>
      <c r="D89" s="35"/>
      <c r="E89" s="35"/>
    </row>
    <row r="90" spans="1:8" x14ac:dyDescent="0.3">
      <c r="A90" s="107"/>
      <c r="B90" s="35"/>
      <c r="C90" s="35"/>
      <c r="D90" s="35"/>
      <c r="E90" s="35"/>
    </row>
    <row r="91" spans="1:8" x14ac:dyDescent="0.3">
      <c r="A91" s="103"/>
      <c r="B91" s="108"/>
      <c r="C91" s="108"/>
      <c r="D91" s="108"/>
      <c r="E91" s="108"/>
      <c r="F91" s="109" t="s">
        <v>44</v>
      </c>
    </row>
    <row r="92" spans="1:8" x14ac:dyDescent="0.3">
      <c r="F92" s="109" t="s">
        <v>45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2024-12-18T08:47:24Z</dcterms:created>
  <dcterms:modified xsi:type="dcterms:W3CDTF">2024-12-18T08:48:25Z</dcterms:modified>
</cp:coreProperties>
</file>