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7DC5DD06-43CB-4AA7-991D-E5C6A6964115}" xr6:coauthVersionLast="47" xr6:coauthVersionMax="47" xr10:uidLastSave="{00000000-0000-0000-0000-000000000000}"/>
  <bookViews>
    <workbookView xWindow="-120" yWindow="-120" windowWidth="29040" windowHeight="17640" xr2:uid="{47B2FAAD-7AB2-47DB-A4E1-8555525C5B23}"/>
  </bookViews>
  <sheets>
    <sheet name="42_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I71" i="1"/>
  <c r="H71" i="1"/>
  <c r="I70" i="1"/>
  <c r="H70" i="1"/>
  <c r="I68" i="1"/>
  <c r="H68" i="1"/>
  <c r="I66" i="1"/>
  <c r="H66" i="1"/>
  <c r="I64" i="1"/>
  <c r="H64" i="1"/>
  <c r="I63" i="1"/>
  <c r="H63" i="1"/>
  <c r="I61" i="1"/>
  <c r="H61" i="1"/>
  <c r="I59" i="1"/>
  <c r="H59" i="1"/>
  <c r="I58" i="1"/>
  <c r="H58" i="1"/>
  <c r="I57" i="1"/>
  <c r="H57" i="1"/>
  <c r="I54" i="1"/>
  <c r="H54" i="1"/>
  <c r="I53" i="1"/>
  <c r="H53" i="1"/>
  <c r="I52" i="1"/>
  <c r="H52" i="1"/>
  <c r="I51" i="1"/>
  <c r="H51" i="1"/>
  <c r="I50" i="1"/>
  <c r="H50" i="1"/>
  <c r="H49" i="1"/>
  <c r="I48" i="1"/>
  <c r="H48" i="1"/>
  <c r="I47" i="1"/>
  <c r="H47" i="1"/>
  <c r="I45" i="1"/>
  <c r="H45" i="1"/>
  <c r="I44" i="1"/>
  <c r="H44" i="1"/>
  <c r="I43" i="1"/>
  <c r="H43" i="1"/>
  <c r="H41" i="1"/>
  <c r="I40" i="1"/>
  <c r="H40" i="1"/>
  <c r="I39" i="1"/>
  <c r="H39" i="1"/>
  <c r="I38" i="1"/>
  <c r="H38" i="1"/>
  <c r="I35" i="1"/>
  <c r="H35" i="1"/>
  <c r="I34" i="1"/>
  <c r="H34" i="1"/>
  <c r="I33" i="1"/>
  <c r="H33" i="1"/>
  <c r="I32" i="1"/>
  <c r="H32" i="1"/>
  <c r="I30" i="1"/>
  <c r="H30" i="1"/>
  <c r="I29" i="1"/>
  <c r="H29" i="1"/>
  <c r="I28" i="1"/>
  <c r="H28" i="1"/>
  <c r="I25" i="1"/>
  <c r="H25" i="1"/>
  <c r="I24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<sst xmlns="http://schemas.openxmlformats.org/spreadsheetml/2006/main" count="141" uniqueCount="44">
  <si>
    <t>Grūdų ir rapsų vidutinės kainos (augintojų) ES šalyse, EUR/t</t>
  </si>
  <si>
    <t xml:space="preserve">                    Data
Valstybė</t>
  </si>
  <si>
    <t>Pokytis, %</t>
  </si>
  <si>
    <t>45 sav. 
(11 06–12)</t>
  </si>
  <si>
    <t>42 sav. 
(10 14–20)</t>
  </si>
  <si>
    <t>43 sav. 
(10 21–27)</t>
  </si>
  <si>
    <t>44 sav. 
(10 28–11 03)</t>
  </si>
  <si>
    <t>45 sav. 
(11 04–10)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</si>
  <si>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</si>
  <si>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</si>
  <si>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</si>
  <si>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</si>
  <si>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</si>
  <si>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</si>
  <si>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</si>
  <si>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</si>
  <si>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</si>
  <si>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</si>
  <si>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</si>
  <si>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</si>
  <si>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</si>
  <si>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</si>
  <si>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</si>
  <si>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</si>
  <si>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</si>
  <si>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</si>
  <si>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</si>
  <si>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</si>
  <si>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</si>
  <si>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</si>
  <si>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</si>
  <si>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</si>
  <si>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</si>
  <si>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</si>
  <si>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</si>
  <si>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</si>
  <si>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</si>
  <si>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</si>
  <si>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</si>
  <si>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</si>
  <si>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2024 m. 45 savaitę su 44 savaite</t>
  </si>
  <si>
    <t>** lyginant 2024 m. 45 savaitę su 2023 m. 45 savaite</t>
  </si>
  <si>
    <t>Pastaba: Lietuvos maistinių ir pašarinių kviečių, pašarinių miežių, maistinių rugių ir rapsų 42, 43 ir  44 savaičių kainos patikslintos  2024-11-18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</si>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</sst>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7411D-E01E-489D-B07C-333A0B709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6FA5-0D67-485B-8935-A416DC05CF64}">
  <dimension ref="B2:K84"/>
  <sheetViews>
    <sheetView showGridLines="0" tabSelected="1" zoomScaleNormal="100" workbookViewId="0">
      <selection activeCell="L34" sqref="L34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199.77142857142857</v>
      </c>
      <c r="D7" s="15">
        <v>199.04000000000002</v>
      </c>
      <c r="E7" s="15">
        <v>200.72142857142859</v>
      </c>
      <c r="F7" s="15">
        <v>201.8171428571429</v>
      </c>
      <c r="G7" s="16">
        <v>200.3557142857143</v>
      </c>
      <c r="H7" s="15">
        <f t="shared" ref="H7:H25" si="0">((G7*100)/F7)-100</f>
        <v>-0.72413500198200609</v>
      </c>
      <c r="I7" s="15">
        <f t="shared" ref="I7:I25" si="1">((G7*100)/C7)-100</f>
        <v>0.29247711670481635</v>
      </c>
    </row>
    <row r="8" spans="2:9" x14ac:dyDescent="0.2">
      <c r="B8" s="13" t="s">
        <v>12</v>
      </c>
      <c r="C8" s="14">
        <v>216.83</v>
      </c>
      <c r="D8" s="15">
        <v>204.17</v>
      </c>
      <c r="E8" s="15">
        <v>204.24</v>
      </c>
      <c r="F8" s="15">
        <v>203.01</v>
      </c>
      <c r="G8" s="16">
        <v>205.83</v>
      </c>
      <c r="H8" s="15">
        <f t="shared" si="0"/>
        <v>1.3890941332939377</v>
      </c>
      <c r="I8" s="15">
        <f t="shared" si="1"/>
        <v>-5.0730987409491348</v>
      </c>
    </row>
    <row r="9" spans="2:9" x14ac:dyDescent="0.2">
      <c r="B9" s="13" t="s">
        <v>13</v>
      </c>
      <c r="C9" s="14">
        <v>231</v>
      </c>
      <c r="D9" s="15">
        <v>225.75</v>
      </c>
      <c r="E9" s="15">
        <v>220.5</v>
      </c>
      <c r="F9" s="15">
        <v>229.75</v>
      </c>
      <c r="G9" s="16">
        <v>218.875</v>
      </c>
      <c r="H9" s="15">
        <f t="shared" si="0"/>
        <v>-4.7334058759521156</v>
      </c>
      <c r="I9" s="15">
        <f t="shared" si="1"/>
        <v>-5.2489177489177479</v>
      </c>
    </row>
    <row r="10" spans="2:9" x14ac:dyDescent="0.2">
      <c r="B10" s="13" t="s">
        <v>14</v>
      </c>
      <c r="C10" s="14">
        <v>216.73</v>
      </c>
      <c r="D10" s="15" t="s">
        <v>15</v>
      </c>
      <c r="E10" s="15">
        <v>215.92</v>
      </c>
      <c r="F10" s="15">
        <v>209.67</v>
      </c>
      <c r="G10" s="16">
        <v>204.61</v>
      </c>
      <c r="H10" s="15">
        <f t="shared" si="0"/>
        <v>-2.4133161634950113</v>
      </c>
      <c r="I10" s="15">
        <f t="shared" si="1"/>
        <v>-5.5922115074055228</v>
      </c>
    </row>
    <row r="11" spans="2:9" x14ac:dyDescent="0.2">
      <c r="B11" s="13" t="s">
        <v>16</v>
      </c>
      <c r="C11" s="14">
        <v>250</v>
      </c>
      <c r="D11" s="15">
        <v>210</v>
      </c>
      <c r="E11" s="15">
        <v>210</v>
      </c>
      <c r="F11" s="15">
        <v>210</v>
      </c>
      <c r="G11" s="16" t="s">
        <v>15</v>
      </c>
      <c r="H11" s="15" t="s">
        <v>15</v>
      </c>
      <c r="I11" s="15" t="s">
        <v>15</v>
      </c>
    </row>
    <row r="12" spans="2:9" x14ac:dyDescent="0.2">
      <c r="B12" s="13" t="s">
        <v>17</v>
      </c>
      <c r="C12" s="14">
        <v>248.19200000000001</v>
      </c>
      <c r="D12" s="15">
        <v>231.95</v>
      </c>
      <c r="E12" s="15">
        <v>231.22999999999996</v>
      </c>
      <c r="F12" s="15">
        <v>230.25</v>
      </c>
      <c r="G12" s="16">
        <v>228.36199999999999</v>
      </c>
      <c r="H12" s="15">
        <f t="shared" si="0"/>
        <v>-0.81997828447339316</v>
      </c>
      <c r="I12" s="15">
        <f t="shared" si="1"/>
        <v>-7.989782104177408</v>
      </c>
    </row>
    <row r="13" spans="2:9" x14ac:dyDescent="0.2">
      <c r="B13" s="13" t="s">
        <v>18</v>
      </c>
      <c r="C13" s="14">
        <v>230.72</v>
      </c>
      <c r="D13" s="15">
        <v>228.04</v>
      </c>
      <c r="E13" s="15">
        <v>228.04</v>
      </c>
      <c r="F13" s="15">
        <v>224.09</v>
      </c>
      <c r="G13" s="16">
        <v>216.22</v>
      </c>
      <c r="H13" s="15">
        <f t="shared" si="0"/>
        <v>-3.5119817930295909</v>
      </c>
      <c r="I13" s="15">
        <f t="shared" si="1"/>
        <v>-6.2846740638002814</v>
      </c>
    </row>
    <row r="14" spans="2:9" x14ac:dyDescent="0.2">
      <c r="B14" s="13" t="s">
        <v>19</v>
      </c>
      <c r="C14" s="14">
        <v>168.75</v>
      </c>
      <c r="D14" s="15">
        <v>200.65</v>
      </c>
      <c r="E14" s="15">
        <v>201.65</v>
      </c>
      <c r="F14" s="15">
        <v>211.75</v>
      </c>
      <c r="G14" s="16">
        <v>195.35000000000002</v>
      </c>
      <c r="H14" s="15">
        <f>((G14*100)/F14)-100</f>
        <v>-7.7449822904368233</v>
      </c>
      <c r="I14" s="15">
        <f>((G14*100)/C14)-100</f>
        <v>15.762962962962987</v>
      </c>
    </row>
    <row r="15" spans="2:9" x14ac:dyDescent="0.2">
      <c r="B15" s="13" t="s">
        <v>20</v>
      </c>
      <c r="C15" s="14">
        <v>227.34444444444443</v>
      </c>
      <c r="D15" s="15">
        <v>224.5090909090909</v>
      </c>
      <c r="E15" s="15">
        <v>225.41818181818181</v>
      </c>
      <c r="F15" s="15">
        <v>234.38749999999999</v>
      </c>
      <c r="G15" s="16">
        <v>227.55454545454543</v>
      </c>
      <c r="H15" s="15">
        <f t="shared" si="0"/>
        <v>-2.9152384600094052</v>
      </c>
      <c r="I15" s="15">
        <f t="shared" si="1"/>
        <v>9.2415282288698108E-2</v>
      </c>
    </row>
    <row r="16" spans="2:9" x14ac:dyDescent="0.2">
      <c r="B16" s="13" t="s">
        <v>21</v>
      </c>
      <c r="C16" s="14">
        <v>210.51</v>
      </c>
      <c r="D16" s="15">
        <v>178.85</v>
      </c>
      <c r="E16" s="15">
        <v>193.46620812350938</v>
      </c>
      <c r="F16" s="15">
        <v>189.96040303116507</v>
      </c>
      <c r="G16" s="16">
        <v>177.59275365215083</v>
      </c>
      <c r="H16" s="15">
        <f t="shared" si="0"/>
        <v>-6.510645998674363</v>
      </c>
      <c r="I16" s="15">
        <f t="shared" si="1"/>
        <v>-15.636903875278691</v>
      </c>
    </row>
    <row r="17" spans="2:10" s="22" customFormat="1" x14ac:dyDescent="0.2">
      <c r="B17" s="17" t="s">
        <v>22</v>
      </c>
      <c r="C17" s="18">
        <v>212.03</v>
      </c>
      <c r="D17" s="19">
        <v>214.47</v>
      </c>
      <c r="E17" s="19">
        <v>218.19</v>
      </c>
      <c r="F17" s="19">
        <v>214.84</v>
      </c>
      <c r="G17" s="20">
        <v>213.27</v>
      </c>
      <c r="H17" s="19">
        <f t="shared" si="0"/>
        <v>-0.73077639173338582</v>
      </c>
      <c r="I17" s="19">
        <f t="shared" si="1"/>
        <v>0.5848229024194751</v>
      </c>
      <c r="J17" s="21"/>
    </row>
    <row r="18" spans="2:10" x14ac:dyDescent="0.2">
      <c r="B18" s="13" t="s">
        <v>23</v>
      </c>
      <c r="C18" s="14">
        <v>176.505</v>
      </c>
      <c r="D18" s="15">
        <v>191.97333333333336</v>
      </c>
      <c r="E18" s="15">
        <v>197.55500000000001</v>
      </c>
      <c r="F18" s="15">
        <v>183.60500000000002</v>
      </c>
      <c r="G18" s="16">
        <v>198.99333333333334</v>
      </c>
      <c r="H18" s="15">
        <f t="shared" si="0"/>
        <v>8.3812169240126053</v>
      </c>
      <c r="I18" s="15">
        <f t="shared" si="1"/>
        <v>12.740904412528465</v>
      </c>
    </row>
    <row r="19" spans="2:10" x14ac:dyDescent="0.2">
      <c r="B19" s="13" t="s">
        <v>24</v>
      </c>
      <c r="C19" s="14">
        <v>227</v>
      </c>
      <c r="D19" s="15">
        <v>227.5</v>
      </c>
      <c r="E19" s="15" t="s">
        <v>15</v>
      </c>
      <c r="F19" s="15">
        <v>231.5</v>
      </c>
      <c r="G19" s="16" t="s">
        <v>15</v>
      </c>
      <c r="H19" s="15" t="s">
        <v>15</v>
      </c>
      <c r="I19" s="15" t="s">
        <v>15</v>
      </c>
    </row>
    <row r="20" spans="2:10" x14ac:dyDescent="0.2">
      <c r="B20" s="13" t="s">
        <v>25</v>
      </c>
      <c r="C20" s="14">
        <v>213.53895345704072</v>
      </c>
      <c r="D20" s="15">
        <v>211.59936566695654</v>
      </c>
      <c r="E20" s="15">
        <v>211.13013461565086</v>
      </c>
      <c r="F20" s="15">
        <v>213.79900135176143</v>
      </c>
      <c r="G20" s="16">
        <v>214.28176439143976</v>
      </c>
      <c r="H20" s="15">
        <f t="shared" si="0"/>
        <v>0.22580228935869684</v>
      </c>
      <c r="I20" s="15">
        <f t="shared" si="1"/>
        <v>0.34785734516979971</v>
      </c>
    </row>
    <row r="21" spans="2:10" x14ac:dyDescent="0.2">
      <c r="B21" s="13" t="s">
        <v>26</v>
      </c>
      <c r="C21" s="14">
        <v>265</v>
      </c>
      <c r="D21" s="15">
        <v>260</v>
      </c>
      <c r="E21" s="15">
        <v>260</v>
      </c>
      <c r="F21" s="15">
        <v>248</v>
      </c>
      <c r="G21" s="16">
        <v>248</v>
      </c>
      <c r="H21" s="15">
        <f t="shared" si="0"/>
        <v>0</v>
      </c>
      <c r="I21" s="15">
        <f t="shared" si="1"/>
        <v>-6.415094339622641</v>
      </c>
    </row>
    <row r="22" spans="2:10" x14ac:dyDescent="0.2">
      <c r="B22" s="13" t="s">
        <v>27</v>
      </c>
      <c r="C22" s="14">
        <v>190.84</v>
      </c>
      <c r="D22" s="15">
        <v>193.25333333333333</v>
      </c>
      <c r="E22" s="15">
        <v>200.1225</v>
      </c>
      <c r="F22" s="15">
        <v>201.935</v>
      </c>
      <c r="G22" s="16">
        <v>200.19499999999999</v>
      </c>
      <c r="H22" s="15">
        <f t="shared" si="0"/>
        <v>-0.86166340654170881</v>
      </c>
      <c r="I22" s="15">
        <f t="shared" si="1"/>
        <v>4.9020121567805433</v>
      </c>
    </row>
    <row r="23" spans="2:10" x14ac:dyDescent="0.2">
      <c r="B23" s="13" t="s">
        <v>28</v>
      </c>
      <c r="C23" s="14">
        <v>232.04</v>
      </c>
      <c r="D23" s="15">
        <v>228.39</v>
      </c>
      <c r="E23" s="15">
        <v>222.37</v>
      </c>
      <c r="F23" s="15">
        <v>228.87</v>
      </c>
      <c r="G23" s="16">
        <v>237.43</v>
      </c>
      <c r="H23" s="15">
        <f t="shared" si="0"/>
        <v>3.7401144754664131</v>
      </c>
      <c r="I23" s="15">
        <f t="shared" si="1"/>
        <v>2.3228753663161541</v>
      </c>
    </row>
    <row r="24" spans="2:10" x14ac:dyDescent="0.2">
      <c r="B24" s="13" t="s">
        <v>29</v>
      </c>
      <c r="C24" s="14">
        <v>176.04</v>
      </c>
      <c r="D24" s="15" t="s">
        <v>15</v>
      </c>
      <c r="E24" s="15">
        <v>225.68</v>
      </c>
      <c r="F24" s="15" t="s">
        <v>15</v>
      </c>
      <c r="G24" s="16">
        <v>227.41</v>
      </c>
      <c r="H24" s="15" t="s">
        <v>15</v>
      </c>
      <c r="I24" s="15">
        <f t="shared" si="1"/>
        <v>29.180867984548968</v>
      </c>
    </row>
    <row r="25" spans="2:10" x14ac:dyDescent="0.2">
      <c r="B25" s="13" t="s">
        <v>30</v>
      </c>
      <c r="C25" s="14">
        <v>227</v>
      </c>
      <c r="D25" s="15">
        <v>207</v>
      </c>
      <c r="E25" s="15">
        <v>204</v>
      </c>
      <c r="F25" s="15">
        <v>214.5</v>
      </c>
      <c r="G25" s="16">
        <v>212.5</v>
      </c>
      <c r="H25" s="15">
        <f t="shared" si="0"/>
        <v>-0.93240093240093813</v>
      </c>
      <c r="I25" s="15">
        <f t="shared" si="1"/>
        <v>-6.3876651982378831</v>
      </c>
    </row>
    <row r="26" spans="2:10" x14ac:dyDescent="0.2">
      <c r="B26" s="13" t="s">
        <v>31</v>
      </c>
      <c r="C26" s="14">
        <v>238.35</v>
      </c>
      <c r="D26" s="15">
        <v>220.55</v>
      </c>
      <c r="E26" s="15">
        <v>217.59</v>
      </c>
      <c r="F26" s="15">
        <v>213.41</v>
      </c>
      <c r="G26" s="16" t="s">
        <v>15</v>
      </c>
      <c r="H26" s="15" t="s">
        <v>15</v>
      </c>
      <c r="I26" s="15" t="s">
        <v>15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192.13</v>
      </c>
      <c r="D28" s="15">
        <v>197</v>
      </c>
      <c r="E28" s="15">
        <v>193.9</v>
      </c>
      <c r="F28" s="15">
        <v>195.1</v>
      </c>
      <c r="G28" s="26">
        <v>195.1</v>
      </c>
      <c r="H28" s="15">
        <f>((G28*100)/F28)-100</f>
        <v>0</v>
      </c>
      <c r="I28" s="15">
        <f>((G28*100)/C28)-100</f>
        <v>1.5458283453911434</v>
      </c>
    </row>
    <row r="29" spans="2:10" x14ac:dyDescent="0.2">
      <c r="B29" s="13" t="s">
        <v>11</v>
      </c>
      <c r="C29" s="14">
        <v>187.35428571428571</v>
      </c>
      <c r="D29" s="15">
        <v>181.51000000000002</v>
      </c>
      <c r="E29" s="15">
        <v>183.55599999999998</v>
      </c>
      <c r="F29" s="15">
        <v>186.99</v>
      </c>
      <c r="G29" s="16">
        <v>186.25857142857146</v>
      </c>
      <c r="H29" s="15">
        <f t="shared" ref="H29:H41" si="2">((G29*100)/F29)-100</f>
        <v>-0.39115919109501363</v>
      </c>
      <c r="I29" s="15">
        <f t="shared" ref="I29:I40" si="3">((G29*100)/C29)-100</f>
        <v>-0.58483545307589679</v>
      </c>
    </row>
    <row r="30" spans="2:10" x14ac:dyDescent="0.2">
      <c r="B30" s="13" t="s">
        <v>13</v>
      </c>
      <c r="C30" s="14">
        <v>200.5</v>
      </c>
      <c r="D30" s="15">
        <v>210.25</v>
      </c>
      <c r="E30" s="15">
        <v>203.75</v>
      </c>
      <c r="F30" s="15">
        <v>215</v>
      </c>
      <c r="G30" s="16">
        <v>208.75</v>
      </c>
      <c r="H30" s="15">
        <f t="shared" si="2"/>
        <v>-2.9069767441860535</v>
      </c>
      <c r="I30" s="15">
        <f t="shared" si="3"/>
        <v>4.1147132169576111</v>
      </c>
    </row>
    <row r="31" spans="2:10" x14ac:dyDescent="0.2">
      <c r="B31" s="13" t="s">
        <v>16</v>
      </c>
      <c r="C31" s="14">
        <v>204.66666666666666</v>
      </c>
      <c r="D31" s="15">
        <v>178.5</v>
      </c>
      <c r="E31" s="15">
        <v>175</v>
      </c>
      <c r="F31" s="15">
        <v>175</v>
      </c>
      <c r="G31" s="16" t="s">
        <v>15</v>
      </c>
      <c r="H31" s="15" t="s">
        <v>15</v>
      </c>
      <c r="I31" s="15" t="s">
        <v>15</v>
      </c>
    </row>
    <row r="32" spans="2:10" x14ac:dyDescent="0.2">
      <c r="B32" s="13" t="s">
        <v>34</v>
      </c>
      <c r="C32" s="14">
        <v>235</v>
      </c>
      <c r="D32" s="15">
        <v>239</v>
      </c>
      <c r="E32" s="15">
        <v>239</v>
      </c>
      <c r="F32" s="15">
        <v>241.33333333333334</v>
      </c>
      <c r="G32" s="16">
        <v>241.33333333333334</v>
      </c>
      <c r="H32" s="15">
        <f t="shared" si="2"/>
        <v>0</v>
      </c>
      <c r="I32" s="15">
        <f t="shared" si="3"/>
        <v>2.6950354609929121</v>
      </c>
    </row>
    <row r="33" spans="2:10" x14ac:dyDescent="0.2">
      <c r="B33" s="13" t="s">
        <v>21</v>
      </c>
      <c r="C33" s="14">
        <v>177.93</v>
      </c>
      <c r="D33" s="15">
        <v>173.82</v>
      </c>
      <c r="E33" s="15">
        <v>169.50551335401192</v>
      </c>
      <c r="F33" s="15">
        <v>166.68369963407869</v>
      </c>
      <c r="G33" s="16">
        <v>166.5589432725323</v>
      </c>
      <c r="H33" s="15">
        <f t="shared" si="2"/>
        <v>-7.4846167813802822E-2</v>
      </c>
      <c r="I33" s="15">
        <f t="shared" si="3"/>
        <v>-6.3907473317977264</v>
      </c>
    </row>
    <row r="34" spans="2:10" s="22" customFormat="1" x14ac:dyDescent="0.2">
      <c r="B34" s="17" t="s">
        <v>22</v>
      </c>
      <c r="C34" s="18">
        <v>181.05</v>
      </c>
      <c r="D34" s="19">
        <v>182.81</v>
      </c>
      <c r="E34" s="19">
        <v>180.06</v>
      </c>
      <c r="F34" s="19">
        <v>183.35</v>
      </c>
      <c r="G34" s="20">
        <v>178.4</v>
      </c>
      <c r="H34" s="19">
        <f t="shared" si="2"/>
        <v>-2.6997545677665613</v>
      </c>
      <c r="I34" s="19">
        <f t="shared" si="3"/>
        <v>-1.4636840651753715</v>
      </c>
      <c r="J34" s="21"/>
    </row>
    <row r="35" spans="2:10" x14ac:dyDescent="0.2">
      <c r="B35" s="13" t="s">
        <v>23</v>
      </c>
      <c r="C35" s="14">
        <v>153.67000000000002</v>
      </c>
      <c r="D35" s="15">
        <v>183.67000000000002</v>
      </c>
      <c r="E35" s="15">
        <v>195.46</v>
      </c>
      <c r="F35" s="15">
        <v>184.13</v>
      </c>
      <c r="G35" s="16">
        <v>188.39499999999998</v>
      </c>
      <c r="H35" s="15">
        <f t="shared" si="2"/>
        <v>2.3162982675283814</v>
      </c>
      <c r="I35" s="15">
        <f t="shared" si="3"/>
        <v>22.597123706644098</v>
      </c>
    </row>
    <row r="36" spans="2:10" x14ac:dyDescent="0.2">
      <c r="B36" s="13" t="s">
        <v>35</v>
      </c>
      <c r="C36" s="14">
        <v>227</v>
      </c>
      <c r="D36" s="15">
        <v>232</v>
      </c>
      <c r="E36" s="15">
        <v>230.5</v>
      </c>
      <c r="F36" s="15" t="s">
        <v>15</v>
      </c>
      <c r="G36" s="16" t="s">
        <v>15</v>
      </c>
      <c r="H36" s="15" t="s">
        <v>15</v>
      </c>
      <c r="I36" s="15" t="s">
        <v>15</v>
      </c>
    </row>
    <row r="37" spans="2:10" x14ac:dyDescent="0.2">
      <c r="B37" s="13" t="s">
        <v>24</v>
      </c>
      <c r="C37" s="14" t="s">
        <v>15</v>
      </c>
      <c r="D37" s="15">
        <v>197.5</v>
      </c>
      <c r="E37" s="15" t="s">
        <v>15</v>
      </c>
      <c r="F37" s="15">
        <v>196</v>
      </c>
      <c r="G37" s="16" t="s">
        <v>15</v>
      </c>
      <c r="H37" s="15" t="s">
        <v>15</v>
      </c>
      <c r="I37" s="15" t="s">
        <v>15</v>
      </c>
    </row>
    <row r="38" spans="2:10" x14ac:dyDescent="0.2">
      <c r="B38" s="13" t="s">
        <v>25</v>
      </c>
      <c r="C38" s="14">
        <v>217.13161723760081</v>
      </c>
      <c r="D38" s="15">
        <v>204.85608917866892</v>
      </c>
      <c r="E38" s="15">
        <v>206.28452496873427</v>
      </c>
      <c r="F38" s="15">
        <v>207.13215077197532</v>
      </c>
      <c r="G38" s="16">
        <v>204.60452341892312</v>
      </c>
      <c r="H38" s="15">
        <f t="shared" si="2"/>
        <v>-1.2202969667585677</v>
      </c>
      <c r="I38" s="15">
        <f t="shared" si="3"/>
        <v>-5.769355001381328</v>
      </c>
    </row>
    <row r="39" spans="2:10" x14ac:dyDescent="0.2">
      <c r="B39" s="13" t="s">
        <v>26</v>
      </c>
      <c r="C39" s="14">
        <v>234</v>
      </c>
      <c r="D39" s="15">
        <v>244</v>
      </c>
      <c r="E39" s="15">
        <v>236</v>
      </c>
      <c r="F39" s="15">
        <v>238</v>
      </c>
      <c r="G39" s="16">
        <v>241</v>
      </c>
      <c r="H39" s="15">
        <f t="shared" si="2"/>
        <v>1.2605042016806749</v>
      </c>
      <c r="I39" s="15">
        <f t="shared" si="3"/>
        <v>2.9914529914529879</v>
      </c>
    </row>
    <row r="40" spans="2:10" x14ac:dyDescent="0.2">
      <c r="B40" s="13" t="s">
        <v>27</v>
      </c>
      <c r="C40" s="14">
        <v>171.26666666666665</v>
      </c>
      <c r="D40" s="15">
        <v>186.21666666666667</v>
      </c>
      <c r="E40" s="15">
        <v>184.285</v>
      </c>
      <c r="F40" s="15">
        <v>189.57333333333335</v>
      </c>
      <c r="G40" s="16">
        <v>192.08666666666667</v>
      </c>
      <c r="H40" s="15">
        <f t="shared" si="2"/>
        <v>1.3257842171894794</v>
      </c>
      <c r="I40" s="15">
        <f t="shared" si="3"/>
        <v>12.156481121058789</v>
      </c>
    </row>
    <row r="41" spans="2:10" x14ac:dyDescent="0.2">
      <c r="B41" s="13" t="s">
        <v>30</v>
      </c>
      <c r="C41" s="14" t="s">
        <v>15</v>
      </c>
      <c r="D41" s="15" t="s">
        <v>15</v>
      </c>
      <c r="E41" s="15" t="s">
        <v>15</v>
      </c>
      <c r="F41" s="15">
        <v>185</v>
      </c>
      <c r="G41" s="16">
        <v>185</v>
      </c>
      <c r="H41" s="15">
        <f t="shared" si="2"/>
        <v>0</v>
      </c>
      <c r="I41" s="15" t="s">
        <v>15</v>
      </c>
    </row>
    <row r="42" spans="2:10" x14ac:dyDescent="0.2">
      <c r="B42" s="23" t="s">
        <v>36</v>
      </c>
      <c r="C42" s="23"/>
      <c r="D42" s="23"/>
      <c r="E42" s="23"/>
      <c r="F42" s="23"/>
      <c r="G42" s="23"/>
      <c r="H42" s="23"/>
      <c r="I42" s="23"/>
    </row>
    <row r="43" spans="2:10" x14ac:dyDescent="0.2">
      <c r="B43" s="24" t="s">
        <v>33</v>
      </c>
      <c r="C43" s="25">
        <v>187.13</v>
      </c>
      <c r="D43" s="15">
        <v>180.3</v>
      </c>
      <c r="E43" s="15">
        <v>180.2</v>
      </c>
      <c r="F43" s="15">
        <v>180.6</v>
      </c>
      <c r="G43" s="26">
        <v>180.6</v>
      </c>
      <c r="H43" s="15">
        <f>((G43*100)/F43)-100</f>
        <v>0</v>
      </c>
      <c r="I43" s="15">
        <f>((G43*100)/C43)-100</f>
        <v>-3.4895527173622582</v>
      </c>
    </row>
    <row r="44" spans="2:10" x14ac:dyDescent="0.2">
      <c r="B44" s="13" t="s">
        <v>11</v>
      </c>
      <c r="C44" s="14">
        <v>173.84249999999997</v>
      </c>
      <c r="D44" s="15">
        <v>166.17</v>
      </c>
      <c r="E44" s="15">
        <v>166.17</v>
      </c>
      <c r="F44" s="15">
        <v>166.17</v>
      </c>
      <c r="G44" s="16">
        <v>161.06</v>
      </c>
      <c r="H44" s="15">
        <f t="shared" ref="H44:H61" si="4">((G44*100)/F44)-100</f>
        <v>-3.0751639886862847</v>
      </c>
      <c r="I44" s="15">
        <f t="shared" ref="I44:I61" si="5">((G44*100)/C44)-100</f>
        <v>-7.3529200281864178</v>
      </c>
    </row>
    <row r="45" spans="2:10" x14ac:dyDescent="0.2">
      <c r="B45" s="13" t="s">
        <v>13</v>
      </c>
      <c r="C45" s="14">
        <v>188.16666666666666</v>
      </c>
      <c r="D45" s="15">
        <v>192.75</v>
      </c>
      <c r="E45" s="15">
        <v>189.5</v>
      </c>
      <c r="F45" s="15">
        <v>197</v>
      </c>
      <c r="G45" s="16">
        <v>188.5</v>
      </c>
      <c r="H45" s="15">
        <f t="shared" si="4"/>
        <v>-4.3147208121827418</v>
      </c>
      <c r="I45" s="15">
        <f t="shared" si="5"/>
        <v>0.1771479185119631</v>
      </c>
    </row>
    <row r="46" spans="2:10" x14ac:dyDescent="0.2">
      <c r="B46" s="13" t="s">
        <v>16</v>
      </c>
      <c r="C46" s="14">
        <v>205</v>
      </c>
      <c r="D46" s="15">
        <v>180</v>
      </c>
      <c r="E46" s="15">
        <v>175</v>
      </c>
      <c r="F46" s="15">
        <v>180</v>
      </c>
      <c r="G46" s="16" t="s">
        <v>15</v>
      </c>
      <c r="H46" s="15" t="s">
        <v>15</v>
      </c>
      <c r="I46" s="15" t="s">
        <v>15</v>
      </c>
    </row>
    <row r="47" spans="2:10" x14ac:dyDescent="0.2">
      <c r="B47" s="13" t="s">
        <v>17</v>
      </c>
      <c r="C47" s="14">
        <v>231.66</v>
      </c>
      <c r="D47" s="15">
        <v>212.18</v>
      </c>
      <c r="E47" s="15">
        <v>211.18</v>
      </c>
      <c r="F47" s="15">
        <v>208.82</v>
      </c>
      <c r="G47" s="16">
        <v>207.28000000000003</v>
      </c>
      <c r="H47" s="15">
        <f t="shared" si="4"/>
        <v>-0.73747725313664603</v>
      </c>
      <c r="I47" s="15">
        <f t="shared" si="5"/>
        <v>-10.52404385737718</v>
      </c>
    </row>
    <row r="48" spans="2:10" x14ac:dyDescent="0.2">
      <c r="B48" s="13" t="s">
        <v>18</v>
      </c>
      <c r="C48" s="14">
        <v>208.72</v>
      </c>
      <c r="D48" s="15">
        <v>196.79</v>
      </c>
      <c r="E48" s="15">
        <v>196.79</v>
      </c>
      <c r="F48" s="15">
        <v>196.59</v>
      </c>
      <c r="G48" s="16">
        <v>188.32</v>
      </c>
      <c r="H48" s="15">
        <f t="shared" si="4"/>
        <v>-4.2067246553741313</v>
      </c>
      <c r="I48" s="15">
        <f t="shared" si="5"/>
        <v>-9.7738597163664167</v>
      </c>
    </row>
    <row r="49" spans="2:10" x14ac:dyDescent="0.2">
      <c r="B49" s="13" t="s">
        <v>19</v>
      </c>
      <c r="C49" s="14" t="s">
        <v>15</v>
      </c>
      <c r="D49" s="15">
        <v>165.65</v>
      </c>
      <c r="E49" s="15">
        <v>167.55</v>
      </c>
      <c r="F49" s="15">
        <v>169.2</v>
      </c>
      <c r="G49" s="16">
        <v>171.7</v>
      </c>
      <c r="H49" s="15">
        <f>((G49*100)/F49)-100</f>
        <v>1.4775413711583951</v>
      </c>
      <c r="I49" s="15" t="s">
        <v>15</v>
      </c>
    </row>
    <row r="50" spans="2:10" x14ac:dyDescent="0.2">
      <c r="B50" s="13" t="s">
        <v>34</v>
      </c>
      <c r="C50" s="14">
        <v>225</v>
      </c>
      <c r="D50" s="15">
        <v>224.66666666666666</v>
      </c>
      <c r="E50" s="15">
        <v>223.33333333333334</v>
      </c>
      <c r="F50" s="15">
        <v>224.33333333333334</v>
      </c>
      <c r="G50" s="16">
        <v>224.33333333333334</v>
      </c>
      <c r="H50" s="15">
        <f t="shared" si="4"/>
        <v>0</v>
      </c>
      <c r="I50" s="15">
        <f t="shared" si="5"/>
        <v>-0.29629629629629051</v>
      </c>
    </row>
    <row r="51" spans="2:10" x14ac:dyDescent="0.2">
      <c r="B51" s="13" t="s">
        <v>20</v>
      </c>
      <c r="C51" s="14">
        <v>204.5</v>
      </c>
      <c r="D51" s="15">
        <v>200.25</v>
      </c>
      <c r="E51" s="15">
        <v>201.75</v>
      </c>
      <c r="F51" s="15">
        <v>205.1</v>
      </c>
      <c r="G51" s="16">
        <v>204.08333333333334</v>
      </c>
      <c r="H51" s="15">
        <f t="shared" si="4"/>
        <v>-0.49569315780918544</v>
      </c>
      <c r="I51" s="15">
        <f t="shared" si="5"/>
        <v>-0.20374898125508878</v>
      </c>
    </row>
    <row r="52" spans="2:10" x14ac:dyDescent="0.2">
      <c r="B52" s="13" t="s">
        <v>21</v>
      </c>
      <c r="C52" s="14">
        <v>164.71</v>
      </c>
      <c r="D52" s="15">
        <v>142</v>
      </c>
      <c r="E52" s="15">
        <v>144.53797667209443</v>
      </c>
      <c r="F52" s="15">
        <v>139.55839605699006</v>
      </c>
      <c r="G52" s="16">
        <v>142.60226409410998</v>
      </c>
      <c r="H52" s="15">
        <f t="shared" si="4"/>
        <v>2.1810712383631312</v>
      </c>
      <c r="I52" s="15">
        <f t="shared" si="5"/>
        <v>-13.422218387402111</v>
      </c>
    </row>
    <row r="53" spans="2:10" s="22" customFormat="1" x14ac:dyDescent="0.2">
      <c r="B53" s="17" t="s">
        <v>22</v>
      </c>
      <c r="C53" s="18">
        <v>163.38</v>
      </c>
      <c r="D53" s="19">
        <v>163.93</v>
      </c>
      <c r="E53" s="19">
        <v>165.25</v>
      </c>
      <c r="F53" s="19">
        <v>162.93</v>
      </c>
      <c r="G53" s="20">
        <v>167.21</v>
      </c>
      <c r="H53" s="19">
        <f t="shared" si="4"/>
        <v>2.6268949855766266</v>
      </c>
      <c r="I53" s="19">
        <f t="shared" si="5"/>
        <v>2.3442281797037623</v>
      </c>
      <c r="J53" s="21"/>
    </row>
    <row r="54" spans="2:10" x14ac:dyDescent="0.2">
      <c r="B54" s="13" t="s">
        <v>23</v>
      </c>
      <c r="C54" s="14">
        <v>135.655</v>
      </c>
      <c r="D54" s="15">
        <v>166.23000000000002</v>
      </c>
      <c r="E54" s="15">
        <v>161.21</v>
      </c>
      <c r="F54" s="15">
        <v>169.88</v>
      </c>
      <c r="G54" s="16">
        <v>183.05</v>
      </c>
      <c r="H54" s="15">
        <f t="shared" si="4"/>
        <v>7.7525311984930596</v>
      </c>
      <c r="I54" s="15">
        <f t="shared" si="5"/>
        <v>34.937893922081741</v>
      </c>
    </row>
    <row r="55" spans="2:10" x14ac:dyDescent="0.2">
      <c r="B55" s="13" t="s">
        <v>35</v>
      </c>
      <c r="C55" s="14">
        <v>213.5</v>
      </c>
      <c r="D55" s="15">
        <v>213</v>
      </c>
      <c r="E55" s="15">
        <v>211</v>
      </c>
      <c r="F55" s="15" t="s">
        <v>15</v>
      </c>
      <c r="G55" s="16" t="s">
        <v>15</v>
      </c>
      <c r="H55" s="15" t="s">
        <v>15</v>
      </c>
      <c r="I55" s="15" t="s">
        <v>15</v>
      </c>
    </row>
    <row r="56" spans="2:10" x14ac:dyDescent="0.2">
      <c r="B56" s="13" t="s">
        <v>24</v>
      </c>
      <c r="C56" s="14" t="s">
        <v>15</v>
      </c>
      <c r="D56" s="15">
        <v>187.5</v>
      </c>
      <c r="E56" s="15">
        <v>181.5</v>
      </c>
      <c r="F56" s="15">
        <v>182</v>
      </c>
      <c r="G56" s="16" t="s">
        <v>15</v>
      </c>
      <c r="H56" s="15" t="s">
        <v>15</v>
      </c>
      <c r="I56" s="15" t="s">
        <v>15</v>
      </c>
    </row>
    <row r="57" spans="2:10" x14ac:dyDescent="0.2">
      <c r="B57" s="13" t="s">
        <v>25</v>
      </c>
      <c r="C57" s="14">
        <v>169.52882214517953</v>
      </c>
      <c r="D57" s="15">
        <v>169.97707285993982</v>
      </c>
      <c r="E57" s="15">
        <v>169.13485100904052</v>
      </c>
      <c r="F57" s="15">
        <v>171.72887527931806</v>
      </c>
      <c r="G57" s="16">
        <v>173.9599270059538</v>
      </c>
      <c r="H57" s="15">
        <f t="shared" si="4"/>
        <v>1.2991709885753977</v>
      </c>
      <c r="I57" s="15">
        <f t="shared" si="5"/>
        <v>2.6137767045768783</v>
      </c>
    </row>
    <row r="58" spans="2:10" x14ac:dyDescent="0.2">
      <c r="B58" s="13" t="s">
        <v>26</v>
      </c>
      <c r="C58" s="14">
        <v>222</v>
      </c>
      <c r="D58" s="15">
        <v>224</v>
      </c>
      <c r="E58" s="15">
        <v>217</v>
      </c>
      <c r="F58" s="15">
        <v>223</v>
      </c>
      <c r="G58" s="16">
        <v>229</v>
      </c>
      <c r="H58" s="15">
        <f t="shared" si="4"/>
        <v>2.6905829596412616</v>
      </c>
      <c r="I58" s="15">
        <f t="shared" si="5"/>
        <v>3.1531531531531556</v>
      </c>
    </row>
    <row r="59" spans="2:10" x14ac:dyDescent="0.2">
      <c r="B59" s="13" t="s">
        <v>27</v>
      </c>
      <c r="C59" s="14">
        <v>162.21</v>
      </c>
      <c r="D59" s="15">
        <v>165.4433333333333</v>
      </c>
      <c r="E59" s="15">
        <v>185.59</v>
      </c>
      <c r="F59" s="15">
        <v>169.97499999999999</v>
      </c>
      <c r="G59" s="16">
        <v>180.56666666666669</v>
      </c>
      <c r="H59" s="15">
        <f t="shared" si="4"/>
        <v>6.2313085257636089</v>
      </c>
      <c r="I59" s="15">
        <f t="shared" si="5"/>
        <v>11.316606045660976</v>
      </c>
    </row>
    <row r="60" spans="2:10" x14ac:dyDescent="0.2">
      <c r="B60" s="13" t="s">
        <v>29</v>
      </c>
      <c r="C60" s="14" t="s">
        <v>15</v>
      </c>
      <c r="D60" s="15" t="s">
        <v>15</v>
      </c>
      <c r="E60" s="15" t="s">
        <v>15</v>
      </c>
      <c r="F60" s="15" t="s">
        <v>15</v>
      </c>
      <c r="G60" s="16">
        <v>137.88</v>
      </c>
      <c r="H60" s="15" t="s">
        <v>15</v>
      </c>
      <c r="I60" s="15" t="s">
        <v>15</v>
      </c>
    </row>
    <row r="61" spans="2:10" x14ac:dyDescent="0.2">
      <c r="B61" s="13" t="s">
        <v>30</v>
      </c>
      <c r="C61" s="14">
        <v>200</v>
      </c>
      <c r="D61" s="15">
        <v>173</v>
      </c>
      <c r="E61" s="15">
        <v>173</v>
      </c>
      <c r="F61" s="15">
        <v>175.75</v>
      </c>
      <c r="G61" s="16">
        <v>175.75</v>
      </c>
      <c r="H61" s="15">
        <f t="shared" si="4"/>
        <v>0</v>
      </c>
      <c r="I61" s="15">
        <f t="shared" si="5"/>
        <v>-12.125</v>
      </c>
    </row>
    <row r="62" spans="2:10" x14ac:dyDescent="0.2">
      <c r="B62" s="23" t="s">
        <v>37</v>
      </c>
      <c r="C62" s="23"/>
      <c r="D62" s="23"/>
      <c r="E62" s="23"/>
      <c r="F62" s="23"/>
      <c r="G62" s="23"/>
      <c r="H62" s="23"/>
      <c r="I62" s="23"/>
    </row>
    <row r="63" spans="2:10" x14ac:dyDescent="0.2">
      <c r="B63" s="13" t="s">
        <v>12</v>
      </c>
      <c r="C63" s="25">
        <v>225.92</v>
      </c>
      <c r="D63" s="15">
        <v>208.41</v>
      </c>
      <c r="E63" s="15">
        <v>208.04</v>
      </c>
      <c r="F63" s="15">
        <v>230.49</v>
      </c>
      <c r="G63" s="26">
        <v>218.57</v>
      </c>
      <c r="H63" s="15">
        <f>((G63*100)/F63)-100</f>
        <v>-5.1715909583929971</v>
      </c>
      <c r="I63" s="15">
        <f>((G63*100)/C63)-100</f>
        <v>-3.2533640226628791</v>
      </c>
    </row>
    <row r="64" spans="2:10" x14ac:dyDescent="0.2">
      <c r="B64" s="13" t="s">
        <v>13</v>
      </c>
      <c r="C64" s="14">
        <v>210.5</v>
      </c>
      <c r="D64" s="15">
        <v>196.33333333333334</v>
      </c>
      <c r="E64" s="15">
        <v>194</v>
      </c>
      <c r="F64" s="15">
        <v>194.5</v>
      </c>
      <c r="G64" s="16">
        <v>195.375</v>
      </c>
      <c r="H64" s="15">
        <f t="shared" ref="H64:H68" si="6">((G64*100)/F64)-100</f>
        <v>0.44987146529562949</v>
      </c>
      <c r="I64" s="15">
        <f t="shared" ref="I64:I68" si="7">((G64*100)/C64)-100</f>
        <v>-7.1852731591448986</v>
      </c>
    </row>
    <row r="65" spans="2:11" x14ac:dyDescent="0.2">
      <c r="B65" s="13" t="s">
        <v>14</v>
      </c>
      <c r="C65" s="14" t="s">
        <v>15</v>
      </c>
      <c r="D65" s="15" t="s">
        <v>15</v>
      </c>
      <c r="E65" s="15" t="s">
        <v>15</v>
      </c>
      <c r="F65" s="15" t="s">
        <v>15</v>
      </c>
      <c r="G65" s="16">
        <v>168.07</v>
      </c>
      <c r="H65" s="15" t="s">
        <v>15</v>
      </c>
      <c r="I65" s="15" t="s">
        <v>15</v>
      </c>
    </row>
    <row r="66" spans="2:11" x14ac:dyDescent="0.2">
      <c r="B66" s="13" t="s">
        <v>21</v>
      </c>
      <c r="C66" s="14">
        <v>152.03</v>
      </c>
      <c r="D66" s="15">
        <v>126.09</v>
      </c>
      <c r="E66" s="15">
        <v>120.38386615599201</v>
      </c>
      <c r="F66" s="15">
        <v>114</v>
      </c>
      <c r="G66" s="16">
        <v>136.54</v>
      </c>
      <c r="H66" s="15">
        <f t="shared" si="6"/>
        <v>19.771929824561397</v>
      </c>
      <c r="I66" s="15">
        <f t="shared" si="7"/>
        <v>-10.188778530553179</v>
      </c>
    </row>
    <row r="67" spans="2:11" x14ac:dyDescent="0.2">
      <c r="B67" s="13" t="s">
        <v>24</v>
      </c>
      <c r="C67" s="14" t="s">
        <v>15</v>
      </c>
      <c r="D67" s="15">
        <v>211.25</v>
      </c>
      <c r="E67" s="15" t="s">
        <v>15</v>
      </c>
      <c r="F67" s="15">
        <v>210</v>
      </c>
      <c r="G67" s="16" t="s">
        <v>15</v>
      </c>
      <c r="H67" s="15" t="s">
        <v>15</v>
      </c>
      <c r="I67" s="15" t="s">
        <v>15</v>
      </c>
    </row>
    <row r="68" spans="2:11" x14ac:dyDescent="0.2">
      <c r="B68" s="13" t="s">
        <v>25</v>
      </c>
      <c r="C68" s="14">
        <v>149.09554689324398</v>
      </c>
      <c r="D68" s="15">
        <v>150.21229694599333</v>
      </c>
      <c r="E68" s="15">
        <v>150.44464237093371</v>
      </c>
      <c r="F68" s="15">
        <v>153.10767193577755</v>
      </c>
      <c r="G68" s="16">
        <v>155.75749755764869</v>
      </c>
      <c r="H68" s="15">
        <f t="shared" si="6"/>
        <v>1.7306942156253626</v>
      </c>
      <c r="I68" s="15">
        <f t="shared" si="7"/>
        <v>4.4682425486355015</v>
      </c>
    </row>
    <row r="69" spans="2:11" x14ac:dyDescent="0.2">
      <c r="B69" s="27" t="s">
        <v>38</v>
      </c>
      <c r="C69" s="27"/>
      <c r="D69" s="27"/>
      <c r="E69" s="27"/>
      <c r="F69" s="27"/>
      <c r="G69" s="27"/>
      <c r="H69" s="27"/>
      <c r="I69" s="27"/>
    </row>
    <row r="70" spans="2:11" x14ac:dyDescent="0.2">
      <c r="B70" s="28" t="s">
        <v>39</v>
      </c>
      <c r="C70" s="29">
        <v>400.43</v>
      </c>
      <c r="D70" s="15">
        <v>454.08</v>
      </c>
      <c r="E70" s="15">
        <v>459.93388495728976</v>
      </c>
      <c r="F70" s="15">
        <v>478.33248327880744</v>
      </c>
      <c r="G70" s="16">
        <v>496.51804080981003</v>
      </c>
      <c r="H70" s="30">
        <f>((G70*100)/F70)-100</f>
        <v>3.8018654736443409</v>
      </c>
      <c r="I70" s="30">
        <f>((G70*100)/C70)-100</f>
        <v>23.996214272109995</v>
      </c>
    </row>
    <row r="71" spans="2:11" x14ac:dyDescent="0.2">
      <c r="B71" s="31" t="s">
        <v>22</v>
      </c>
      <c r="C71" s="32">
        <v>419.16</v>
      </c>
      <c r="D71" s="33">
        <v>487.80399999999997</v>
      </c>
      <c r="E71" s="33">
        <v>494.22</v>
      </c>
      <c r="F71" s="33">
        <v>492.4</v>
      </c>
      <c r="G71" s="34">
        <v>506.19</v>
      </c>
      <c r="H71" s="30">
        <f>((G71*100)/F71)-100</f>
        <v>2.8005686433793642</v>
      </c>
      <c r="I71" s="30">
        <f>((G71*100)/C71)-100</f>
        <v>20.76295448038934</v>
      </c>
      <c r="J71" s="35"/>
      <c r="K71" s="21"/>
    </row>
    <row r="72" spans="2:11" ht="12.75" thickBot="1" x14ac:dyDescent="0.25">
      <c r="B72" s="36" t="s">
        <v>25</v>
      </c>
      <c r="C72" s="37">
        <v>457.39</v>
      </c>
      <c r="D72" s="38">
        <v>500.6301475614917</v>
      </c>
      <c r="E72" s="38">
        <v>508.56</v>
      </c>
      <c r="F72" s="38">
        <v>511.74</v>
      </c>
      <c r="G72" s="39">
        <v>529.48</v>
      </c>
      <c r="H72" s="40">
        <f>((G72*100)/F72)-100</f>
        <v>3.4666041349122594</v>
      </c>
      <c r="I72" s="40">
        <f>((G72*100)/C72)-100</f>
        <v>15.761166619296446</v>
      </c>
    </row>
    <row r="73" spans="2:11" ht="12.75" thickTop="1" x14ac:dyDescent="0.2">
      <c r="B73" s="28"/>
      <c r="C73" s="15"/>
      <c r="D73" s="15"/>
      <c r="E73" s="15"/>
      <c r="F73" s="15"/>
      <c r="G73" s="15"/>
      <c r="H73" s="30"/>
      <c r="I73" s="30"/>
    </row>
    <row r="74" spans="2:11" x14ac:dyDescent="0.2">
      <c r="B74" s="41" t="s">
        <v>40</v>
      </c>
      <c r="C74" s="42"/>
      <c r="D74" s="42"/>
      <c r="E74" s="43"/>
      <c r="F74" s="43"/>
      <c r="G74" s="43"/>
      <c r="H74" s="43"/>
      <c r="I74" s="41"/>
    </row>
    <row r="75" spans="2:11" x14ac:dyDescent="0.2">
      <c r="B75" s="41" t="s">
        <v>41</v>
      </c>
      <c r="C75" s="44"/>
      <c r="D75" s="44"/>
      <c r="E75" s="45"/>
      <c r="F75" s="45"/>
      <c r="G75" s="45"/>
      <c r="H75" s="45"/>
      <c r="I75" s="41"/>
    </row>
    <row r="76" spans="2:11" x14ac:dyDescent="0.2">
      <c r="B76" s="41" t="s">
        <v>42</v>
      </c>
      <c r="C76" s="46"/>
      <c r="D76" s="46"/>
      <c r="E76" s="46"/>
      <c r="F76" s="46"/>
      <c r="G76" s="46"/>
      <c r="H76" s="46"/>
      <c r="I76" s="46"/>
    </row>
    <row r="77" spans="2:11" x14ac:dyDescent="0.2">
      <c r="B77" s="46"/>
      <c r="C77" s="46"/>
      <c r="D77" s="47"/>
      <c r="E77" s="47"/>
      <c r="F77" s="47"/>
      <c r="G77" s="48"/>
      <c r="H77" s="46"/>
      <c r="I77" s="46"/>
    </row>
    <row r="78" spans="2:11" x14ac:dyDescent="0.2">
      <c r="B78" s="46"/>
      <c r="C78" s="46"/>
      <c r="D78" s="47"/>
      <c r="E78" s="48"/>
      <c r="F78" s="46" t="s">
        <v>43</v>
      </c>
      <c r="G78" s="46"/>
      <c r="H78" s="46"/>
      <c r="I78" s="46"/>
    </row>
    <row r="83" spans="5:6" x14ac:dyDescent="0.2">
      <c r="E83" s="21"/>
    </row>
    <row r="84" spans="5:6" x14ac:dyDescent="0.2">
      <c r="F84" s="21"/>
    </row>
  </sheetData>
  <mergeCells count="9">
    <mergeCell ref="B42:I42"/>
    <mergeCell ref="B62:I62"/>
    <mergeCell ref="B69:I69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42_45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2024-11-25T07:25:35Z</dcterms:created>
  <dcterms:modified xsi:type="dcterms:W3CDTF">2024-11-25T07:26:15Z</dcterms:modified>
</cp:coreProperties>
</file>