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8_{DFED1836-0E48-4FA3-8C6C-CFB372BDABD0}" xr6:coauthVersionLast="47" xr6:coauthVersionMax="47" xr10:uidLastSave="{00000000-0000-0000-0000-000000000000}"/>
  <bookViews>
    <workbookView xWindow="-120" yWindow="-120" windowWidth="29040" windowHeight="17640" xr2:uid="{FFC063B0-CE6D-421E-8877-1CBA430939E4}"/>
  </bookViews>
  <sheets>
    <sheet name="45_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N21" i="1"/>
  <c r="M21" i="1"/>
  <c r="L21" i="1"/>
  <c r="K21" i="1"/>
  <c r="M20" i="1"/>
  <c r="K20" i="1"/>
  <c r="M19" i="1"/>
  <c r="K19" i="1"/>
  <c r="N18" i="1"/>
  <c r="M18" i="1"/>
  <c r="L18" i="1"/>
  <c r="K18" i="1"/>
  <c r="N17" i="1"/>
  <c r="M17" i="1"/>
  <c r="L17" i="1"/>
  <c r="K17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<sst xmlns="http://schemas.openxmlformats.org/spreadsheetml/2006/main" count="62" uniqueCount="35">
  <si>
    <t xml:space="preserve">Grūdų  ir aliejinių augalų sėklų  supirkimo kiekių suvestinė ataskaita (2024 m. 45–47 sav.) pagal GS-1*, t </t>
  </si>
  <si>
    <t xml:space="preserve">                      Data
Grūdai</t>
  </si>
  <si>
    <t>Pokytis, %</t>
  </si>
  <si>
    <t>47 sav.  (11 20 – 26)</t>
  </si>
  <si>
    <t>45  sav.  (11 04 – 10)</t>
  </si>
  <si>
    <t>46  sav.  (11 11 – 17)</t>
  </si>
  <si>
    <t>47  sav.  (11 18 – 24)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</si>
  <si>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</si>
  <si>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</si>
  <si>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</si>
  <si>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</si>
  <si>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</si>
  <si>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</si>
  <si>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</si>
  <si>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</si>
  <si>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</si>
  <si>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</si>
  <si>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</si>
  <si>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</si>
  <si>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</si>
  <si>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</si>
  <si>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</si>
  <si>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</si>
  <si>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</si>
  <si>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</si>
  <si>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</si>
  <si>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</si>
  <si>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</si>
  <si>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</si>
  <si>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</si>
  <si>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</si>
  <si>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2024 m. 47 savaitę su 46 savaite</t>
  </si>
  <si>
    <t>*** lyginant 2024 m. 47 savaitę su 2023 m. 47 savaite</t>
  </si>
  <si>
    <t>Pastaba: grūdų bei aliejinių augalų sėklų 45 ir 46 savaičių supirkimo kiekiai patikslinti 2024-11-28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</si>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</sst>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34EBBFD-FEEA-44F5-81CA-54E3495AD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8DDF90D-F7C7-48B9-B609-1A716BD0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3B397D17-2A2E-4F00-A096-533F71D9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143A4DFD-B59E-4163-B089-C893273A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F67D1CE-4993-454F-A391-AD3C1B4CC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3F4303B6-F51D-4B54-95D6-CA0C704EC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586EDE0A-08B6-4A09-9B47-1536F760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9A69830-0A49-402F-9A23-55C35A1EF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D0BF414-D668-4B96-AD71-67CF513D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733D3937-9FC6-418C-95F6-1DD28A341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8DE147C-0364-46C7-A126-D1B499EEB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8AA4267-99A2-4A3A-973A-4FCCB3ED7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9B5D843-1E03-43C6-AC21-2E722116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FC9C72CD-EDAC-4902-B9F7-5AB076447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21156D8-DEB2-4143-9B07-462189DE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3781CD8-211E-4518-A903-503FA59AD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80E0E5D-9586-4BAA-82AD-5AD2B984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18596CB-BD2A-4B68-8176-EB8ABB412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4A3C59F-185A-447D-9E41-23A044D8C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20688921-07C5-47DC-9D64-458C24523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793521C5-8B63-4473-A612-E6C592B9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674E638E-8D18-4075-ACD1-78E218E62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B973CB86-DEA9-4547-A173-BF44D04A8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AF60A29B-5089-44DA-98B6-855482E13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832DF0AE-47E0-4074-A32A-8F6D22DF5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EBEF9425-5B80-4B64-B380-D84C88ED5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0CF7F6BC-4E92-4271-9D60-E61C437BA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A7B21D23-6B01-4F78-859E-7D38E3605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04A65CC8-C7CF-4F5E-BE00-ADECE649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1AA480FF-B729-4508-84E9-6F00EEA88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E1951DC-9E0F-4AE9-A2C5-07B088D8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6DADFCED-88BE-4BE0-94F9-CCA4FF0B4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4A13A644-AA3E-4D45-A0DC-7DC73F0B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2912D53C-B162-48A3-965D-94D0AB63C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45320A1-FD6A-4048-945A-2A467478D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9CE9D2B6-2E20-4416-A056-EA171887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08751C0C-8C30-428F-A55D-5C666F39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74EEFC98-DF40-4CD7-8E54-7E5974C3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E78912F8-68EC-4E20-B267-DD56DA0E3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FEFD1F76-9467-4D8C-BE86-6DAEE1A7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DD90D1C-0D15-4441-A290-6318C681F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6301D25-966B-4BE6-BCBB-0189BA41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DD2AFAC-D52C-4716-9717-D3E41D70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89B79470-E290-4253-9029-57DBEF35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217D8CC2-9D3D-4752-8581-585894A5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F8D0034-8574-4DC0-9CEE-85868DEF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CCE45B1-7F9F-45A0-A9DD-D9D33616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265186F3-E711-4752-8CAD-78692AA72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D717F88-F905-4D3B-A5A2-6FFB72CE5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5A5675D-9C4F-45ED-A719-046A8CA3B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0F380CF-6D7A-4864-A974-C54335B6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B7B5D0C9-8478-48D7-80D2-8E8DE3B0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16B1430-1875-4693-8F55-70F50C818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08BCB41C-3966-4207-93F6-CBBAD579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BE8EF784-A3BB-4CE5-999E-0F94E612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FB1BE8BB-4916-42C9-A805-2B553046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9A165B19-F3D3-4F51-A4A9-E72DED7E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C47E36C9-48BE-491E-AE99-DB8077391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FA491C1E-E58E-409C-8FC7-BB6312B7B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83CDE598-64E9-4C6E-8805-41EA4603D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F98CA0B7-0D03-4C71-8553-7DE92E59B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BF1A372-92D7-4A2A-B357-04FC1B56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06B2CF44-0EB3-4378-8B8E-FD89FFE98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8359D3C1-BEBC-4986-8146-06907A29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F476319-95BF-493B-BB50-67451D924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DFAE685F-E387-45F7-BB28-44D7EA8E1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CD5E836-9D02-41D6-ADC1-FD35D1BC8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96421F24-2A19-464E-8DE2-4B2B826AF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53BE0215-0449-480B-A69B-C1BA2DFD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4AEC8637-50E1-4FA9-B114-5EC19501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BEA72259-0526-4AAB-9F2D-57BA71CE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B40A286D-1E4F-4A54-9B2F-6FECED98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DA0732C1-490A-43DE-9631-691A9C4C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DF0065E5-5690-4E07-92DE-0C4623846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46BFCFA6-4A2F-45B3-B0D3-4802E9CAC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21E45418-9B73-4309-8827-F4E2336E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9102B95C-01A9-413A-955E-C23EC786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EAF9B33E-968E-4E30-96C1-5134F0AFD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056D0430-6488-49C7-A1CE-39467D8C0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4F830C3A-E6A1-4E13-9941-C310FB9A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C770B937-6AA0-4404-B8FC-AC5327740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A697F2AE-83FE-4F31-B7E8-38397F0EB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6A7A06E9-EF8F-4A69-90CE-623F588A5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174AE79E-C625-4A92-8BE0-2A4D84B2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ABDFC31B-1F83-4F4F-877A-D3EC8C6B3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7E487F2C-DB69-48C0-8FFF-228B9341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32DF4907-B5DC-4233-9400-2DDF55E2D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4D2B26A4-6301-4B3B-9EF7-C72370C71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97160D86-6828-426B-AB3F-B2C2AD6C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B70FC173-BFDF-47D1-97F0-B0545E7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1D06220-5965-4D2F-8D43-055844788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78BB2D56-86A1-41ED-B916-794D4A8EE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DED6130D-D8F5-4FE8-A456-38754AD00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5606EB24-B261-4BFD-AEF0-2F2E29757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9DFB045-2DE7-4645-A427-13F2EA88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8F857C78-A25B-4169-8CAC-4A9BBFC25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9D9535BA-A0D7-4F6F-AACB-01DD3CEAE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0BEF009E-6740-46D1-87FF-58A00759C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3243918F-C838-46B5-874E-FC31658D8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BAB82D61-36D9-404D-B075-91EAAC8B7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61E6EEBB-A19C-4743-8E2C-669DEE49C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569B78CC-C690-4247-B167-86FA6CBCE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2142FEFE-5810-416A-96E7-9320A2AC0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27A1AAC-B593-4F4F-B345-9F72DA216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03B80CD3-0AE7-4B78-B818-BD9E120E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A9E90C6-168D-437B-8221-8954CBC1A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EA5BC59-224D-4AFF-BA21-14944D3F3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E03767B-F462-4598-AB6C-E659BB84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9B8CA36-0F85-4093-A2B1-0551DC96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532583FB-1886-4B32-8EEF-D096D4302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2513FB6B-E0D2-49A2-91A7-F3268214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65DF2273-9129-4063-9F8F-587AB94A9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ACDC4F82-4115-4CD4-95F8-08A24477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A96FD967-458D-4BC8-8307-609CFBEA4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B39C235F-FF19-4835-8E46-667B3E2E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EFF8B392-21F3-4A75-9F0A-D3D5ADBA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94428150-7652-4E72-9992-111D788E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A5DC6233-761A-451B-9F21-3F87C68E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8D319DE0-0C9D-426C-B9BB-D1BF7773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D6F51AAE-5B09-4365-AA33-3D01B3FE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3443E289-407A-4F32-98A7-D70F6484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F807D647-6FEC-4811-A3C1-F128139F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59757D80-AAD4-4E3B-8CA6-D04E8CDC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5614EB1F-32F2-45A0-ACF4-7F3292AB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9183910A-22EE-4B8D-B530-BC9E3AD0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C8A6BFA-B2D5-49C6-B2B2-BEB005DA1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36C6800C-3A0B-47A7-93E9-D7C47271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E1930451-CC18-48B1-9D8F-8588D7FC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45768F53-0B67-4B86-85E3-42436702E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75F031F9-DAB0-402F-9373-4B17EBF05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D67E267C-8573-4C92-AE01-D70F0C41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ED4EB54A-3C95-440F-9654-F07A5E48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B3F38843-5647-4F37-B20C-A3CFBC74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4AB54B8C-E8D5-4B0E-BCA9-1A68E2D0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B3B00298-F8DE-438C-AC75-98726C89E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CD5F636E-8E56-4004-B335-11C4F2F41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4D576CEB-AD4B-4D1D-834D-DDE30924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53A738D8-3347-425A-AB98-BA984D10B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B3A868AB-6B1F-480E-88AD-FCBB00B7F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CD18-DF05-4276-8D0E-9E95B409E951}">
  <dimension ref="B2:W36"/>
  <sheetViews>
    <sheetView showGridLines="0" tabSelected="1" workbookViewId="0">
      <selection activeCell="Q33" sqref="Q33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72194.978999999992</v>
      </c>
      <c r="D8" s="22">
        <v>35784.864000000001</v>
      </c>
      <c r="E8" s="23">
        <v>41686.614000000001</v>
      </c>
      <c r="F8" s="23">
        <v>7705.7889999999998</v>
      </c>
      <c r="G8" s="21">
        <v>49703.92</v>
      </c>
      <c r="H8" s="22">
        <v>19369.800999999999</v>
      </c>
      <c r="I8" s="23">
        <v>55124.316999999995</v>
      </c>
      <c r="J8" s="23">
        <v>11110.929</v>
      </c>
      <c r="K8" s="21">
        <f t="shared" ref="K8:L13" si="0">+((I8*100/G8)-100)</f>
        <v>10.905371246372511</v>
      </c>
      <c r="L8" s="24">
        <f t="shared" si="0"/>
        <v>-42.63787738449146</v>
      </c>
      <c r="M8" s="23">
        <f t="shared" ref="M8:N13" si="1">+((I8*100/C8)-100)</f>
        <v>-23.645220535350532</v>
      </c>
      <c r="N8" s="25">
        <f t="shared" si="1"/>
        <v>-68.950758063520937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6241.317</v>
      </c>
      <c r="D9" s="30">
        <v>2231.364</v>
      </c>
      <c r="E9" s="31">
        <v>1082.9459999999999</v>
      </c>
      <c r="F9" s="31">
        <v>201.49600000000001</v>
      </c>
      <c r="G9" s="29">
        <v>2921.6779999999999</v>
      </c>
      <c r="H9" s="30">
        <v>352.08</v>
      </c>
      <c r="I9" s="31">
        <v>1201.8009999999999</v>
      </c>
      <c r="J9" s="31">
        <v>568.48900000000003</v>
      </c>
      <c r="K9" s="29">
        <f>+((I9*100/G9)-100)</f>
        <v>-58.866069429964561</v>
      </c>
      <c r="L9" s="32">
        <f>+((J9*100/H9)-100)</f>
        <v>61.465860031810962</v>
      </c>
      <c r="M9" s="31">
        <f>+((I9*100/C9)-100)</f>
        <v>-80.74443262535776</v>
      </c>
      <c r="N9" s="33">
        <f>+((J9*100/D9)-100)</f>
        <v>-74.522803092637503</v>
      </c>
      <c r="O9" s="26"/>
      <c r="Q9" s="34"/>
      <c r="R9" s="34"/>
      <c r="S9" s="34"/>
    </row>
    <row r="10" spans="2:23" x14ac:dyDescent="0.25">
      <c r="B10" s="35" t="s">
        <v>13</v>
      </c>
      <c r="C10" s="36">
        <v>5451.0130000000008</v>
      </c>
      <c r="D10" s="37">
        <v>910.7</v>
      </c>
      <c r="E10" s="38">
        <v>4221.0010000000002</v>
      </c>
      <c r="F10" s="38">
        <v>192.113</v>
      </c>
      <c r="G10" s="36">
        <v>3887.9639999999999</v>
      </c>
      <c r="H10" s="37">
        <v>395.31600000000003</v>
      </c>
      <c r="I10" s="38">
        <v>4385.3869999999997</v>
      </c>
      <c r="J10" s="38">
        <v>1999.336</v>
      </c>
      <c r="K10" s="36">
        <f>+((I10*100/G10)-100)</f>
        <v>12.793919902550527</v>
      </c>
      <c r="L10" s="39">
        <f t="shared" si="0"/>
        <v>405.75640753220205</v>
      </c>
      <c r="M10" s="38">
        <f t="shared" si="1"/>
        <v>-19.549137013615649</v>
      </c>
      <c r="N10" s="40">
        <f t="shared" si="1"/>
        <v>119.53837707258154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52727.123000000007</v>
      </c>
      <c r="D11" s="37">
        <v>28606.624</v>
      </c>
      <c r="E11" s="38">
        <v>28332.952000000001</v>
      </c>
      <c r="F11" s="38">
        <v>6292.6939999999995</v>
      </c>
      <c r="G11" s="36">
        <v>32609.590000000004</v>
      </c>
      <c r="H11" s="37">
        <v>17290.199000000001</v>
      </c>
      <c r="I11" s="38">
        <v>38769.868999999999</v>
      </c>
      <c r="J11" s="38">
        <v>6772.9390000000003</v>
      </c>
      <c r="K11" s="36">
        <f t="shared" si="0"/>
        <v>18.891004149392842</v>
      </c>
      <c r="L11" s="39">
        <f t="shared" si="0"/>
        <v>-60.827871327565404</v>
      </c>
      <c r="M11" s="38">
        <f t="shared" si="1"/>
        <v>-26.470729305674439</v>
      </c>
      <c r="N11" s="40">
        <f t="shared" si="1"/>
        <v>-76.323878693270473</v>
      </c>
      <c r="O11" s="26"/>
      <c r="Q11" s="26"/>
      <c r="R11" s="26"/>
    </row>
    <row r="12" spans="2:23" x14ac:dyDescent="0.25">
      <c r="B12" s="35" t="s">
        <v>15</v>
      </c>
      <c r="C12" s="36">
        <v>5194.0060000000003</v>
      </c>
      <c r="D12" s="37">
        <v>1402.855</v>
      </c>
      <c r="E12" s="38">
        <v>6177.2449999999999</v>
      </c>
      <c r="F12" s="38">
        <v>815.76600000000008</v>
      </c>
      <c r="G12" s="36">
        <v>6816.53</v>
      </c>
      <c r="H12" s="37">
        <v>1255.4659999999999</v>
      </c>
      <c r="I12" s="38">
        <v>9479.8739999999998</v>
      </c>
      <c r="J12" s="38">
        <v>1568.575</v>
      </c>
      <c r="K12" s="36">
        <f t="shared" si="0"/>
        <v>39.071844472187479</v>
      </c>
      <c r="L12" s="39">
        <f t="shared" si="0"/>
        <v>24.939663837969334</v>
      </c>
      <c r="M12" s="38">
        <f t="shared" si="1"/>
        <v>82.515653620731285</v>
      </c>
      <c r="N12" s="40">
        <f t="shared" si="1"/>
        <v>11.813052667595727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2581.52</v>
      </c>
      <c r="D13" s="37">
        <v>2633.3209999999999</v>
      </c>
      <c r="E13" s="38">
        <v>1856.83</v>
      </c>
      <c r="F13" s="38">
        <v>203.72</v>
      </c>
      <c r="G13" s="36">
        <v>3443.944</v>
      </c>
      <c r="H13" s="37">
        <v>76.740000000000009</v>
      </c>
      <c r="I13" s="38">
        <v>1287.386</v>
      </c>
      <c r="J13" s="38">
        <v>201.59</v>
      </c>
      <c r="K13" s="36">
        <f t="shared" si="0"/>
        <v>-62.618846299475258</v>
      </c>
      <c r="L13" s="39">
        <f t="shared" si="0"/>
        <v>162.69220745373985</v>
      </c>
      <c r="M13" s="38">
        <f t="shared" si="1"/>
        <v>-50.130698193312469</v>
      </c>
      <c r="N13" s="40">
        <f t="shared" si="1"/>
        <v>-92.344647690122088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15.64</v>
      </c>
      <c r="F14" s="38">
        <v>0</v>
      </c>
      <c r="G14" s="36">
        <v>24.213999999999999</v>
      </c>
      <c r="H14" s="37">
        <v>0</v>
      </c>
      <c r="I14" s="38">
        <v>0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80.558999999999997</v>
      </c>
      <c r="D15" s="43">
        <v>180.8</v>
      </c>
      <c r="E15" s="44">
        <v>220.626</v>
      </c>
      <c r="F15" s="44">
        <v>0</v>
      </c>
      <c r="G15" s="42">
        <v>427.34699999999998</v>
      </c>
      <c r="H15" s="43">
        <v>110.764</v>
      </c>
      <c r="I15" s="44">
        <v>470.471</v>
      </c>
      <c r="J15" s="45">
        <v>80.599999999999994</v>
      </c>
      <c r="K15" s="42">
        <f t="shared" ref="K15:L28" si="2">+((I15*100/G15)-100)</f>
        <v>10.091096930597388</v>
      </c>
      <c r="L15" s="46">
        <f t="shared" si="2"/>
        <v>-27.23267487631361</v>
      </c>
      <c r="M15" s="44">
        <f>+((I15*100/C15)-100)</f>
        <v>484.00799414094013</v>
      </c>
      <c r="N15" s="47">
        <f t="shared" ref="N15:N28" si="3">+((J15*100/D15)-100)</f>
        <v>-55.420353982300895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0</v>
      </c>
      <c r="D16" s="30">
        <v>0</v>
      </c>
      <c r="E16" s="31">
        <v>214.58</v>
      </c>
      <c r="F16" s="31">
        <v>0</v>
      </c>
      <c r="G16" s="29">
        <v>231.048</v>
      </c>
      <c r="H16" s="30">
        <v>0</v>
      </c>
      <c r="I16" s="31">
        <v>262.67599999999999</v>
      </c>
      <c r="J16" s="31">
        <v>0</v>
      </c>
      <c r="K16" s="29">
        <f t="shared" si="2"/>
        <v>13.688930438696715</v>
      </c>
      <c r="L16" s="32" t="s">
        <v>18</v>
      </c>
      <c r="M16" s="31" t="s">
        <v>18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80.558999999999997</v>
      </c>
      <c r="D17" s="51">
        <v>180.8</v>
      </c>
      <c r="E17" s="52">
        <v>6.0460000000000003</v>
      </c>
      <c r="F17" s="52">
        <v>0</v>
      </c>
      <c r="G17" s="50">
        <v>196.29900000000001</v>
      </c>
      <c r="H17" s="51">
        <v>110.764</v>
      </c>
      <c r="I17" s="52">
        <v>207.79499999999999</v>
      </c>
      <c r="J17" s="52">
        <v>80.599999999999994</v>
      </c>
      <c r="K17" s="50">
        <f t="shared" si="2"/>
        <v>5.8563721669493987</v>
      </c>
      <c r="L17" s="53">
        <f t="shared" si="2"/>
        <v>-27.23267487631361</v>
      </c>
      <c r="M17" s="52">
        <f t="shared" ref="M17:M28" si="4">+((I17*100/C17)-100)</f>
        <v>157.94138457528021</v>
      </c>
      <c r="N17" s="54">
        <f t="shared" si="3"/>
        <v>-55.420353982300895</v>
      </c>
      <c r="O17" s="26"/>
      <c r="Q17" s="26"/>
      <c r="R17" s="26"/>
    </row>
    <row r="18" spans="2:20" s="27" customFormat="1" x14ac:dyDescent="0.25">
      <c r="B18" s="20" t="s">
        <v>20</v>
      </c>
      <c r="C18" s="21">
        <v>2831.078</v>
      </c>
      <c r="D18" s="22">
        <v>2855.4679999999998</v>
      </c>
      <c r="E18" s="23">
        <v>5160.4619999999995</v>
      </c>
      <c r="F18" s="23">
        <v>3172.415</v>
      </c>
      <c r="G18" s="21">
        <v>6490.7649999999994</v>
      </c>
      <c r="H18" s="22">
        <v>6085.5049999999992</v>
      </c>
      <c r="I18" s="23">
        <v>4527.4809999999998</v>
      </c>
      <c r="J18" s="38">
        <v>765.72</v>
      </c>
      <c r="K18" s="21">
        <f t="shared" si="2"/>
        <v>-30.247343726047703</v>
      </c>
      <c r="L18" s="24">
        <f t="shared" si="2"/>
        <v>-87.417313764428755</v>
      </c>
      <c r="M18" s="23">
        <f t="shared" si="4"/>
        <v>59.92074397102445</v>
      </c>
      <c r="N18" s="25">
        <f t="shared" si="3"/>
        <v>-73.184080507993784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651.86199999999997</v>
      </c>
      <c r="D19" s="30">
        <v>130.86000000000001</v>
      </c>
      <c r="E19" s="31">
        <v>857.24099999999999</v>
      </c>
      <c r="F19" s="31">
        <v>0</v>
      </c>
      <c r="G19" s="29">
        <v>905.02</v>
      </c>
      <c r="H19" s="30">
        <v>0</v>
      </c>
      <c r="I19" s="31">
        <v>318.27499999999998</v>
      </c>
      <c r="J19" s="31">
        <v>0</v>
      </c>
      <c r="K19" s="29">
        <f t="shared" si="2"/>
        <v>-64.832268900134807</v>
      </c>
      <c r="L19" s="32" t="s">
        <v>18</v>
      </c>
      <c r="M19" s="31">
        <f t="shared" si="4"/>
        <v>-51.174481715455116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855.05200000000002</v>
      </c>
      <c r="D20" s="37">
        <v>1811.46</v>
      </c>
      <c r="E20" s="38">
        <v>3241.4520000000002</v>
      </c>
      <c r="F20" s="38">
        <v>500.97500000000002</v>
      </c>
      <c r="G20" s="36">
        <v>3921.8679999999999</v>
      </c>
      <c r="H20" s="37">
        <v>1176.0450000000001</v>
      </c>
      <c r="I20" s="38">
        <v>2613.922</v>
      </c>
      <c r="J20" s="38">
        <v>0</v>
      </c>
      <c r="K20" s="36">
        <f t="shared" si="2"/>
        <v>-33.350077055117609</v>
      </c>
      <c r="L20" s="39" t="s">
        <v>18</v>
      </c>
      <c r="M20" s="38">
        <f t="shared" si="4"/>
        <v>205.70327886491117</v>
      </c>
      <c r="N20" s="40" t="s">
        <v>18</v>
      </c>
      <c r="O20" s="26"/>
      <c r="Q20" s="26"/>
      <c r="R20" s="26"/>
    </row>
    <row r="21" spans="2:20" x14ac:dyDescent="0.25">
      <c r="B21" s="49" t="s">
        <v>21</v>
      </c>
      <c r="C21" s="50">
        <v>1324.164</v>
      </c>
      <c r="D21" s="51">
        <v>913.14800000000002</v>
      </c>
      <c r="E21" s="52">
        <v>1061.769</v>
      </c>
      <c r="F21" s="52">
        <v>2671.44</v>
      </c>
      <c r="G21" s="50">
        <v>1663.877</v>
      </c>
      <c r="H21" s="51">
        <v>4909.46</v>
      </c>
      <c r="I21" s="52">
        <v>1595.2840000000001</v>
      </c>
      <c r="J21" s="52">
        <v>765.72</v>
      </c>
      <c r="K21" s="55">
        <f t="shared" si="2"/>
        <v>-4.1224802073710833</v>
      </c>
      <c r="L21" s="53">
        <f t="shared" si="2"/>
        <v>-84.403172650352587</v>
      </c>
      <c r="M21" s="54">
        <f t="shared" si="4"/>
        <v>20.474805235605274</v>
      </c>
      <c r="N21" s="54">
        <f t="shared" si="3"/>
        <v>-16.145027969179154</v>
      </c>
      <c r="O21" s="26"/>
      <c r="Q21" s="26"/>
      <c r="R21" s="26"/>
    </row>
    <row r="22" spans="2:20" x14ac:dyDescent="0.25">
      <c r="B22" s="35" t="s">
        <v>22</v>
      </c>
      <c r="C22" s="36">
        <v>783.83799999999997</v>
      </c>
      <c r="D22" s="37">
        <v>234.01</v>
      </c>
      <c r="E22" s="38">
        <v>1805.769</v>
      </c>
      <c r="F22" s="38">
        <v>0</v>
      </c>
      <c r="G22" s="36">
        <v>946.4</v>
      </c>
      <c r="H22" s="37">
        <v>0</v>
      </c>
      <c r="I22" s="38">
        <v>694.99800000000005</v>
      </c>
      <c r="J22" s="38">
        <v>0</v>
      </c>
      <c r="K22" s="56">
        <f t="shared" si="2"/>
        <v>-26.564032121724424</v>
      </c>
      <c r="L22" s="39" t="s">
        <v>18</v>
      </c>
      <c r="M22" s="40">
        <f t="shared" si="4"/>
        <v>-11.333974622307153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460.10599999999999</v>
      </c>
      <c r="D23" s="37">
        <v>50.82</v>
      </c>
      <c r="E23" s="38">
        <v>349.32</v>
      </c>
      <c r="F23" s="38">
        <v>185.48</v>
      </c>
      <c r="G23" s="36">
        <v>282.78199999999998</v>
      </c>
      <c r="H23" s="37">
        <v>273.49200000000002</v>
      </c>
      <c r="I23" s="38">
        <v>211.59299999999999</v>
      </c>
      <c r="J23" s="38">
        <v>34.844000000000001</v>
      </c>
      <c r="K23" s="56">
        <f>+((I23*100/G23)-100)</f>
        <v>-25.174516058306395</v>
      </c>
      <c r="L23" s="39">
        <f t="shared" si="2"/>
        <v>-87.259590774135987</v>
      </c>
      <c r="M23" s="40">
        <f t="shared" si="4"/>
        <v>-54.012118946503634</v>
      </c>
      <c r="N23" s="40">
        <f t="shared" si="3"/>
        <v>-31.436442345533251</v>
      </c>
      <c r="O23" s="26"/>
      <c r="Q23" s="26"/>
      <c r="R23" s="26"/>
    </row>
    <row r="24" spans="2:20" x14ac:dyDescent="0.25">
      <c r="B24" s="35" t="s">
        <v>24</v>
      </c>
      <c r="C24" s="36">
        <v>1258.789</v>
      </c>
      <c r="D24" s="37">
        <v>1951.329</v>
      </c>
      <c r="E24" s="38">
        <v>1123.8710000000001</v>
      </c>
      <c r="F24" s="38">
        <v>363.375</v>
      </c>
      <c r="G24" s="36">
        <v>1624.194</v>
      </c>
      <c r="H24" s="37">
        <v>474.88299999999998</v>
      </c>
      <c r="I24" s="38">
        <v>1090.69</v>
      </c>
      <c r="J24" s="38">
        <v>391.7</v>
      </c>
      <c r="K24" s="56">
        <f t="shared" si="2"/>
        <v>-32.847307649209384</v>
      </c>
      <c r="L24" s="39">
        <f t="shared" si="2"/>
        <v>-17.516525123030306</v>
      </c>
      <c r="M24" s="40">
        <f t="shared" si="4"/>
        <v>-13.354025178167262</v>
      </c>
      <c r="N24" s="40">
        <f t="shared" si="3"/>
        <v>-79.926501374191645</v>
      </c>
      <c r="O24" s="26"/>
      <c r="Q24" s="26"/>
      <c r="R24" s="26"/>
    </row>
    <row r="25" spans="2:20" x14ac:dyDescent="0.25">
      <c r="B25" s="35" t="s">
        <v>25</v>
      </c>
      <c r="C25" s="36">
        <v>1239.6189999999999</v>
      </c>
      <c r="D25" s="37">
        <v>473.44</v>
      </c>
      <c r="E25" s="38">
        <v>1693.588</v>
      </c>
      <c r="F25" s="38">
        <v>251.46100000000001</v>
      </c>
      <c r="G25" s="36">
        <v>1017.2430000000001</v>
      </c>
      <c r="H25" s="37">
        <v>456.32299999999998</v>
      </c>
      <c r="I25" s="38">
        <v>493.39100000000002</v>
      </c>
      <c r="J25" s="38">
        <v>349.8</v>
      </c>
      <c r="K25" s="56">
        <f t="shared" si="2"/>
        <v>-51.497233207797947</v>
      </c>
      <c r="L25" s="39">
        <f t="shared" si="2"/>
        <v>-23.343771845819731</v>
      </c>
      <c r="M25" s="40">
        <f t="shared" si="4"/>
        <v>-60.198173793722098</v>
      </c>
      <c r="N25" s="40">
        <f t="shared" si="3"/>
        <v>-26.115241635687738</v>
      </c>
      <c r="O25" s="26"/>
      <c r="Q25" s="26"/>
      <c r="R25" s="26"/>
    </row>
    <row r="26" spans="2:20" x14ac:dyDescent="0.25">
      <c r="B26" s="48" t="s">
        <v>26</v>
      </c>
      <c r="C26" s="29">
        <v>226.64</v>
      </c>
      <c r="D26" s="30">
        <v>26.26</v>
      </c>
      <c r="E26" s="31">
        <v>2031.4690000000001</v>
      </c>
      <c r="F26" s="31">
        <v>73.44</v>
      </c>
      <c r="G26" s="29">
        <v>1489.453</v>
      </c>
      <c r="H26" s="30">
        <v>0</v>
      </c>
      <c r="I26" s="31">
        <v>640.17999999999995</v>
      </c>
      <c r="J26" s="31">
        <v>2970.3040000000001</v>
      </c>
      <c r="K26" s="57">
        <f t="shared" si="2"/>
        <v>-57.019120442202613</v>
      </c>
      <c r="L26" s="32" t="s">
        <v>18</v>
      </c>
      <c r="M26" s="33">
        <f t="shared" si="4"/>
        <v>182.46558418637483</v>
      </c>
      <c r="N26" s="33">
        <f t="shared" si="3"/>
        <v>11211.134805788271</v>
      </c>
      <c r="O26" s="26"/>
      <c r="Q26" s="26"/>
      <c r="R26" s="26"/>
    </row>
    <row r="27" spans="2:20" x14ac:dyDescent="0.25">
      <c r="B27" s="35" t="s">
        <v>27</v>
      </c>
      <c r="C27" s="36">
        <v>1044.415</v>
      </c>
      <c r="D27" s="37">
        <v>230</v>
      </c>
      <c r="E27" s="38">
        <v>837.72400000000005</v>
      </c>
      <c r="F27" s="38">
        <v>14.401</v>
      </c>
      <c r="G27" s="36">
        <v>1459.3530000000001</v>
      </c>
      <c r="H27" s="37">
        <v>393.06700000000001</v>
      </c>
      <c r="I27" s="38">
        <v>1693.107</v>
      </c>
      <c r="J27" s="38">
        <v>820.23400000000004</v>
      </c>
      <c r="K27" s="56">
        <f t="shared" si="2"/>
        <v>16.017646176079396</v>
      </c>
      <c r="L27" s="39">
        <f t="shared" si="2"/>
        <v>108.67536577733568</v>
      </c>
      <c r="M27" s="40">
        <f t="shared" si="4"/>
        <v>62.110559499815707</v>
      </c>
      <c r="N27" s="40">
        <f t="shared" si="3"/>
        <v>256.6234782608696</v>
      </c>
      <c r="O27" s="26"/>
      <c r="Q27" s="26"/>
      <c r="R27" s="26"/>
    </row>
    <row r="28" spans="2:20" x14ac:dyDescent="0.25">
      <c r="B28" s="35" t="s">
        <v>28</v>
      </c>
      <c r="C28" s="36">
        <v>5400.6149999999998</v>
      </c>
      <c r="D28" s="37">
        <v>7924.46</v>
      </c>
      <c r="E28" s="38">
        <v>3336.0190000000002</v>
      </c>
      <c r="F28" s="38">
        <v>1465.75</v>
      </c>
      <c r="G28" s="36">
        <v>3870.4830000000002</v>
      </c>
      <c r="H28" s="37">
        <v>5007.09</v>
      </c>
      <c r="I28" s="38">
        <v>2818.0680000000002</v>
      </c>
      <c r="J28" s="38">
        <v>1189.96</v>
      </c>
      <c r="K28" s="56">
        <f t="shared" si="2"/>
        <v>-27.190792466986665</v>
      </c>
      <c r="L28" s="39">
        <f t="shared" si="2"/>
        <v>-76.234499479737735</v>
      </c>
      <c r="M28" s="40">
        <f t="shared" si="4"/>
        <v>-47.819498334911849</v>
      </c>
      <c r="N28" s="40">
        <f t="shared" si="3"/>
        <v>-84.983708669108054</v>
      </c>
      <c r="O28" s="26"/>
      <c r="Q28" s="26"/>
      <c r="R28" s="26"/>
    </row>
    <row r="29" spans="2:20" x14ac:dyDescent="0.25">
      <c r="B29" s="58" t="s">
        <v>29</v>
      </c>
      <c r="C29" s="59">
        <v>85520.638000000006</v>
      </c>
      <c r="D29" s="60">
        <v>49711.451000000001</v>
      </c>
      <c r="E29" s="60">
        <v>58245.46</v>
      </c>
      <c r="F29" s="60">
        <v>13232.111000000001</v>
      </c>
      <c r="G29" s="60">
        <v>67311.94</v>
      </c>
      <c r="H29" s="60">
        <v>27078.181</v>
      </c>
      <c r="I29" s="60">
        <v>67764.296000000002</v>
      </c>
      <c r="J29" s="60">
        <v>17714.091</v>
      </c>
      <c r="K29" s="60">
        <f>+((I29*100/G29)-100)</f>
        <v>0.67202936061566731</v>
      </c>
      <c r="L29" s="60">
        <f>+((J29*100/H29)-100)</f>
        <v>-34.581680357332715</v>
      </c>
      <c r="M29" s="60">
        <f>+((I29*100/C29)-100)</f>
        <v>-20.762639773571379</v>
      </c>
      <c r="N29" s="61">
        <f>+((J29*100/D29)-100)</f>
        <v>-64.366175913875452</v>
      </c>
    </row>
    <row r="30" spans="2:20" x14ac:dyDescent="0.25">
      <c r="B30" s="20"/>
      <c r="C30" s="23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2:20" x14ac:dyDescent="0.25">
      <c r="B31" s="63" t="s">
        <v>30</v>
      </c>
      <c r="C31" s="64"/>
      <c r="D31" s="64"/>
      <c r="E31" s="64"/>
      <c r="F31" s="64"/>
      <c r="G31" s="64"/>
      <c r="H31" s="64"/>
      <c r="I31" s="64"/>
      <c r="J31" s="64"/>
      <c r="K31" s="63"/>
      <c r="L31" s="63"/>
      <c r="M31" s="63"/>
      <c r="N31" s="63"/>
    </row>
    <row r="32" spans="2:20" ht="15" customHeight="1" x14ac:dyDescent="0.25">
      <c r="B32" s="65" t="s">
        <v>31</v>
      </c>
      <c r="C32" s="65"/>
      <c r="D32" s="65"/>
      <c r="E32" s="65"/>
      <c r="F32" s="65"/>
      <c r="G32" s="66"/>
      <c r="H32" s="66"/>
      <c r="I32" s="66"/>
      <c r="J32" s="66"/>
      <c r="L32" s="26"/>
      <c r="M32" s="26"/>
      <c r="N32" s="26"/>
    </row>
    <row r="33" spans="2:14" x14ac:dyDescent="0.25">
      <c r="B33" s="65" t="s">
        <v>32</v>
      </c>
      <c r="C33" s="65"/>
      <c r="D33" s="65"/>
      <c r="E33" s="65"/>
      <c r="F33" s="65"/>
      <c r="G33" s="67"/>
      <c r="K33" s="68"/>
      <c r="L33" s="26"/>
      <c r="M33" s="26"/>
      <c r="N33" s="26"/>
    </row>
    <row r="34" spans="2:14" ht="15" customHeight="1" x14ac:dyDescent="0.25">
      <c r="B34" s="69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M34" s="63"/>
      <c r="N34" s="63"/>
    </row>
    <row r="35" spans="2:14" x14ac:dyDescent="0.25">
      <c r="C35" s="26"/>
      <c r="D35" s="26"/>
    </row>
    <row r="36" spans="2:14" x14ac:dyDescent="0.25">
      <c r="K36" s="68"/>
      <c r="L36" s="70" t="s">
        <v>34</v>
      </c>
      <c r="M36" s="70"/>
      <c r="N36" s="70"/>
    </row>
  </sheetData>
  <mergeCells count="25">
    <mergeCell ref="L6:L7"/>
    <mergeCell ref="M6:M7"/>
    <mergeCell ref="N6:N7"/>
    <mergeCell ref="B34:K34"/>
    <mergeCell ref="L36:N3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45_47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2024-11-27T12:03:33Z</dcterms:created>
  <dcterms:modified xsi:type="dcterms:W3CDTF">2024-11-27T12:04:19Z</dcterms:modified>
</cp:coreProperties>
</file>