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3AA85514-51EA-4647-9EE6-37FE543A620D}" xr6:coauthVersionLast="47" xr6:coauthVersionMax="47" xr10:uidLastSave="{00000000-0000-0000-0000-000000000000}"/>
  <bookViews>
    <workbookView xWindow="-120" yWindow="-120" windowWidth="29040" windowHeight="17640" xr2:uid="{FAA8F1D5-E0AB-4DA1-8135-EED3FF8DF154}"/>
  </bookViews>
  <sheets>
    <sheet name="44_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M27" i="1"/>
  <c r="L27" i="1"/>
  <c r="K27" i="1"/>
  <c r="M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N17" i="1"/>
  <c r="M17" i="1"/>
  <c r="K17" i="1"/>
  <c r="M16" i="1"/>
  <c r="K16" i="1"/>
  <c r="N15" i="1"/>
  <c r="M15" i="1"/>
  <c r="K15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<sst xmlns="http://schemas.openxmlformats.org/spreadsheetml/2006/main" count="67" uniqueCount="36">
  <si>
    <t xml:space="preserve">Grūdų  ir aliejinių augalų sėklų  supirkimo kiekių suvestinė ataskaita (2024 m. 44–46 sav.) pagal GS-1*, t </t>
  </si>
  <si>
    <t xml:space="preserve">                      Data
Grūdai</t>
  </si>
  <si>
    <t>Pokytis, %</t>
  </si>
  <si>
    <t>46 sav.  (11 13 – 19)</t>
  </si>
  <si>
    <t>44  sav.  (10 28 – 11 03)</t>
  </si>
  <si>
    <t>45  sav.  (11 04 – 10)</t>
  </si>
  <si>
    <t>46  sav.  (11 11 – 17)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</si>
  <si>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</si>
  <si>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</si>
  <si>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</si>
  <si>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</si>
  <si>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</si>
  <si>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</si>
  <si>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</si>
  <si>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</si>
  <si>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</si>
  <si>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</si>
  <si>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</si>
  <si>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</si>
  <si>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</si>
  <si>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</si>
  <si>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</si>
  <si>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</si>
  <si>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</si>
  <si>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</si>
  <si>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</si>
  <si>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</si>
  <si>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</si>
  <si>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</si>
  <si>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</si>
  <si>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</si>
  <si>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</si>
  <si>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46 savaitę su 45 savaite</t>
  </si>
  <si>
    <t>*** lyginant 2024 m. 46 savaitę su 2023 m. 46 savaite</t>
  </si>
  <si>
    <t>Pastaba: grūdų bei aliejinių augalų sėklų 44 ir 45 savaičių supirkimo kiekiai patikslinti 2024-11-21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</si>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</sst>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FDC802A-7B58-41C8-B774-82E2CE31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D8760A7-FDA8-4909-AD15-56A0DA6C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ECC91E7-7191-44B3-AAEC-CAFBDB6F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1B2A36A-D6D0-4F52-8D9B-616ACBC5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FB4D6BD-4FA6-4006-A6A1-5E8C2F19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9A0AFE3-4003-40FB-82E3-70B0E12D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B06EA0F-363E-44E8-9E86-0C16FAE6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017A614-CBAF-4441-B8CB-844C7695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8AD52E9-F13A-42BE-B183-33D4CDFB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2F09657-C9BE-41AC-A8D9-AD737F89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D394A4B-B2B6-45AE-A7F7-2DC4B945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CD8441F-7FB2-43E9-868B-155E81C0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AFA9E8F-5E3C-4241-BF6F-405CAA3B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D3CA4A2-DC93-417C-B600-3ABD37E9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1A3A46C-38A0-4E8C-8405-4E442AD7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BF9322E-2F7B-4008-8DAB-731D58AA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6D77F25-1C53-4480-86D3-C098F544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8083B6A-4F0F-45FF-A9DE-4EE4DEFF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24B1278-AD3A-497F-9ED1-C8E9463C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C21C9819-9047-45B3-978D-0EC88D3E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E529D85-FBA9-44CE-89C7-43187476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875EA90E-7B96-4F97-95E3-C50EC83D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D542D0E-294E-4C56-9954-8207E411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71A73A04-EC1B-4CCF-9109-98C1E323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E618B6E6-02E7-460F-A993-C8C64D46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9416735F-63A6-4AC7-991C-CA7FA852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A175853B-7004-4838-967B-67B551F0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49C4268-A13F-4381-A413-E799BFA3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593AB42E-9ECE-46DE-9D4D-B14F7A9A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7499D786-19CD-48B6-B0DB-9DF37D95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CEFDBAF-FFA0-4234-807C-285BA319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E3916328-D137-4ECB-8769-4FAC6178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E127A7B-5FCB-4EA4-BDFD-AD62B723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4DCC7377-CC96-435E-B063-69CE6F4C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4EA58A2D-8522-4A34-960F-CEAC8220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C7387922-6470-4A23-A747-CE42AE0B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5F58630C-9434-4BFB-AA04-3EBD4B4D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5568B48-E884-4714-8B8A-E8CF71B4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4998238-64C6-4AC3-8696-77FA75B1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AF16BF3-B205-4555-BDFB-543B2A64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6246D32-F84B-45A9-B767-6F747BAF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5D9875D-D579-41DF-B319-2D9C0E03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3840B81-2A61-492E-AC40-853EC782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F712855-84C4-4658-B64C-FE3A0A6D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D500CC8-A740-47F7-B582-8CDBD0C1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52773E5-9B85-4F28-96DE-3125381E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3D900B4-C142-478B-BA62-93C9BEA9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1047EB3-92D2-4490-BED9-88F40E2A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403F78B-8492-413B-903D-68978A15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49AAB5B-D582-4DC2-85EB-F3569734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33CFED5-41A9-4D68-B97B-5B2ECE8A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ED85576-876B-4ECD-A9FE-8D3FE148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A2CDAE7-B7CA-4774-A2E5-9AE22900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087D9709-B2D6-435A-A7C7-1C05A142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2D898FFF-23CE-4793-9A8C-7D7703CE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0EF53A0A-B14B-4F18-92E9-FFE8D3F6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764D76F4-8C2A-4DBA-9799-4E07FAB8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2B73CFF5-3048-43E4-B04B-0E236B66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593E8D20-7F59-41EF-B917-98AE5988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5670267F-7FDE-403E-875A-CC2AE754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F8115750-58EA-44CF-9923-887273C4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4D76B9A-666E-4E7B-8C16-5D8B882C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EA54E694-2E5B-4A68-9624-553FB2D1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A4CCDCD-A58A-41E8-A247-A60B02EF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7A436CD-569B-4B43-BA1B-2F513780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C727AAE-380C-49D0-BAE7-D0F38CBB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BA47E08-6EA1-4C43-89BB-DFCCA86D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37A15137-2513-4431-A159-532204AF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DF540869-60D8-46E0-9F82-E9E04ADA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66EFF7C-81F9-43A8-B76E-162A8AB1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3CD1B812-4EDE-43DF-AAE3-98C91552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4B1025A-5D08-4970-85F3-333CA4C3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06FA7A9-FDE9-4916-BD31-7E6C642F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2D35589-1693-4BE6-AB8F-E6F95F28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8447BEF2-CE2C-42AA-AEA7-4A306154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92DBEFA6-9542-4957-BE5B-74CE1891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80290B75-21F7-4CED-AF1E-01D5F215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C6641E4B-7BEA-4304-8063-50DF36F4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66A19FA-B6DC-4347-8410-7CB5CA5F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C53AC081-E3AD-43A4-8F12-FBE2EDED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DAB09190-53BD-4FA6-B581-C3DFAD42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8CA43813-EA5F-44DD-B461-7BF1EF56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C5484E5D-C98F-4061-A532-8B7A699B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8FD550D8-5578-4476-AC9B-73FCDA7E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5F94AF0D-B81E-442D-B580-6E5CB87F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EAE2DDD0-B53C-4E73-9854-25D9D59A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D6D1BC58-5E4E-4AD0-9F22-7E4E8F60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413D0D5A-3072-4EDF-8F1C-F366EDB4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69FC35E7-995B-4F91-A3E4-0D57F196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DB7E3E9-C8F5-4398-B7BB-05AEFF0F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9F6A6EA-5AAC-474C-988C-6FB76457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43D4EF3-526D-40FD-B2C8-5158FF0A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B38A83C-F6B2-4EA3-9803-6CC2FFC7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4C338AE-6367-45FE-99CC-041F7EEC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E9479BD-A627-4E22-962F-38F812BE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947FB4B2-E5AE-472F-BA0A-08CE11A8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331851AF-F9FE-4AB4-9AC6-9E5E9237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CE9453C1-1F5B-492D-9E66-063F09EA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E7348750-1ADA-4123-95BE-027F4442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A0388EFE-A9CA-43FD-9AAE-28F1F1C1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3A44668F-8008-4C09-842B-B0DD37C1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45C317B-A616-4D9D-BAAC-0CE00B49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B8951E1F-7E72-49E7-AFDD-7AF8D428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B7B229C0-3FD7-4134-BC2B-C6F99FCE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9D77B34-1E74-4289-8303-2CC8B51B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D67741B-311C-4DAD-B7B8-A06DE8DC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DD54374-D9C6-4480-A76B-528236C5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0853180-339C-4F65-8E19-B919CD11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A8C4CB2-84BA-4F5A-A69B-6641AD54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9E53C5D2-7448-4DC1-9DDA-34F7D718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5035BA14-0606-474A-BF5E-1197F2AB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A6FE906B-263A-49E9-A245-945A1112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51D9C2FF-51AC-4CDD-B448-BE9F2E1B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6102877-6D7B-4AAD-A626-C1C2BD05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92F14E18-1A7D-41D9-B5EE-061BDA56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0A1BDC5-BB83-4781-8E80-36022D22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F4D07468-035F-406F-9375-01055153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846EA4E7-4BF3-4407-9491-A07C4AE8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1A58A71D-A626-46CA-A814-75B2AFE6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DA07573F-3604-4AF1-BFA9-801E3017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951522EC-1C51-4CB5-A3A6-718AD2B1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A19CFC74-D98F-46AD-8AEB-50828286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F81810D4-4C62-4D31-B124-F1A5877E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73DD101C-D93B-4FFD-82C5-1DA11A27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68B47963-DE90-4F30-A5CE-AA3BE3F4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11908ED-4A52-484B-8F74-9BD488F0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5D551AFB-2C59-4928-AA44-7248579F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685FED88-12E1-4D2C-B186-FF7746AA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611A244D-1329-49E7-8998-08F7F6FF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2A526E9-40C1-4CC4-84EE-574CCC55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9D1F0F75-A0BF-4421-A2AC-A2CB8739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F5DA134-DB73-430E-8281-3D1D1200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2AF9-E15F-467B-8B0E-3FB61874049B}">
  <dimension ref="B2:W37"/>
  <sheetViews>
    <sheetView showGridLines="0" showRowColHeaders="0" tabSelected="1" workbookViewId="0">
      <selection activeCell="AC45" sqref="AC4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2:23" ht="15" customHeight="1" x14ac:dyDescent="0.25">
      <c r="B4" s="60" t="s">
        <v>1</v>
      </c>
      <c r="C4" s="61">
        <v>2023</v>
      </c>
      <c r="D4" s="62"/>
      <c r="E4" s="61">
        <v>2024</v>
      </c>
      <c r="F4" s="63"/>
      <c r="G4" s="63"/>
      <c r="H4" s="63"/>
      <c r="I4" s="63"/>
      <c r="J4" s="62"/>
      <c r="K4" s="64" t="s">
        <v>2</v>
      </c>
      <c r="L4" s="65"/>
      <c r="M4" s="65"/>
      <c r="N4" s="65"/>
    </row>
    <row r="5" spans="2:23" ht="15" customHeight="1" x14ac:dyDescent="0.25">
      <c r="B5" s="60"/>
      <c r="C5" s="66" t="s">
        <v>3</v>
      </c>
      <c r="D5" s="67"/>
      <c r="E5" s="68" t="s">
        <v>4</v>
      </c>
      <c r="F5" s="69"/>
      <c r="G5" s="66" t="s">
        <v>5</v>
      </c>
      <c r="H5" s="67"/>
      <c r="I5" s="66" t="s">
        <v>6</v>
      </c>
      <c r="J5" s="67"/>
      <c r="K5" s="56" t="s">
        <v>7</v>
      </c>
      <c r="L5" s="70"/>
      <c r="M5" s="56" t="s">
        <v>8</v>
      </c>
      <c r="N5" s="57"/>
    </row>
    <row r="6" spans="2:23" ht="15" customHeight="1" x14ac:dyDescent="0.25">
      <c r="B6" s="60"/>
      <c r="C6" s="58" t="s">
        <v>9</v>
      </c>
      <c r="D6" s="58" t="s">
        <v>10</v>
      </c>
      <c r="E6" s="58" t="s">
        <v>9</v>
      </c>
      <c r="F6" s="58" t="s">
        <v>10</v>
      </c>
      <c r="G6" s="58" t="s">
        <v>9</v>
      </c>
      <c r="H6" s="58" t="s">
        <v>10</v>
      </c>
      <c r="I6" s="58" t="s">
        <v>9</v>
      </c>
      <c r="J6" s="58" t="s">
        <v>10</v>
      </c>
      <c r="K6" s="50" t="s">
        <v>9</v>
      </c>
      <c r="L6" s="50" t="s">
        <v>10</v>
      </c>
      <c r="M6" s="50" t="s">
        <v>9</v>
      </c>
      <c r="N6" s="52" t="s">
        <v>10</v>
      </c>
    </row>
    <row r="7" spans="2:23" ht="37.5" customHeight="1" x14ac:dyDescent="0.25">
      <c r="B7" s="6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3"/>
    </row>
    <row r="8" spans="2:23" s="8" customFormat="1" x14ac:dyDescent="0.25">
      <c r="B8" s="1" t="s">
        <v>11</v>
      </c>
      <c r="C8" s="2">
        <v>62991.654999999999</v>
      </c>
      <c r="D8" s="3">
        <v>21270.767</v>
      </c>
      <c r="E8" s="4">
        <v>52479.917999999998</v>
      </c>
      <c r="F8" s="4">
        <v>18204.707000000002</v>
      </c>
      <c r="G8" s="2">
        <v>41686.614000000001</v>
      </c>
      <c r="H8" s="3">
        <v>7705.7889999999998</v>
      </c>
      <c r="I8" s="4">
        <v>49698.262999999999</v>
      </c>
      <c r="J8" s="4">
        <v>19369.800999999999</v>
      </c>
      <c r="K8" s="2">
        <f t="shared" ref="K8:L13" si="0">+((I8*100/G8)-100)</f>
        <v>19.218756889201885</v>
      </c>
      <c r="L8" s="5">
        <f t="shared" si="0"/>
        <v>151.36687495595842</v>
      </c>
      <c r="M8" s="4">
        <f t="shared" ref="M8:N13" si="1">+((I8*100/C8)-100)</f>
        <v>-21.103417587615382</v>
      </c>
      <c r="N8" s="6">
        <f t="shared" si="1"/>
        <v>-8.9369884969357258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6060.9279999999999</v>
      </c>
      <c r="D9" s="11">
        <v>187.22</v>
      </c>
      <c r="E9" s="12">
        <v>2290.8310000000001</v>
      </c>
      <c r="F9" s="12">
        <v>882.81200000000001</v>
      </c>
      <c r="G9" s="10">
        <v>1082.9459999999999</v>
      </c>
      <c r="H9" s="11">
        <v>201.49600000000001</v>
      </c>
      <c r="I9" s="12">
        <v>2921.6779999999999</v>
      </c>
      <c r="J9" s="12">
        <v>352.08</v>
      </c>
      <c r="K9" s="10">
        <f>+((I9*100/G9)-100)</f>
        <v>169.78981408121922</v>
      </c>
      <c r="L9" s="13">
        <f>+((J9*100/H9)-100)</f>
        <v>74.732997181085466</v>
      </c>
      <c r="M9" s="12">
        <f>+((I9*100/C9)-100)</f>
        <v>-51.794873656311381</v>
      </c>
      <c r="N9" s="14">
        <f>+((J9*100/D9)-100)</f>
        <v>88.056831535092414</v>
      </c>
      <c r="O9" s="7"/>
      <c r="Q9" s="15"/>
      <c r="R9" s="15"/>
      <c r="S9" s="15"/>
    </row>
    <row r="10" spans="2:23" x14ac:dyDescent="0.25">
      <c r="B10" s="16" t="s">
        <v>13</v>
      </c>
      <c r="C10" s="17">
        <v>4153.7749999999996</v>
      </c>
      <c r="D10" s="18">
        <v>1478.992</v>
      </c>
      <c r="E10" s="19">
        <v>6881.598</v>
      </c>
      <c r="F10" s="19">
        <v>1223.3009999999999</v>
      </c>
      <c r="G10" s="17">
        <v>4221.0010000000002</v>
      </c>
      <c r="H10" s="18">
        <v>192.113</v>
      </c>
      <c r="I10" s="19">
        <v>3887.9639999999999</v>
      </c>
      <c r="J10" s="19">
        <v>395.31600000000003</v>
      </c>
      <c r="K10" s="17">
        <f>+((I10*100/G10)-100)</f>
        <v>-7.8900004998814239</v>
      </c>
      <c r="L10" s="20">
        <f t="shared" si="0"/>
        <v>105.77264422501344</v>
      </c>
      <c r="M10" s="19">
        <f t="shared" si="1"/>
        <v>-6.3992633207142831</v>
      </c>
      <c r="N10" s="21">
        <f t="shared" si="1"/>
        <v>-73.271255016930439</v>
      </c>
      <c r="O10" s="7"/>
      <c r="P10" s="7"/>
      <c r="Q10" s="7"/>
      <c r="R10" s="7"/>
    </row>
    <row r="11" spans="2:23" x14ac:dyDescent="0.25">
      <c r="B11" s="16" t="s">
        <v>14</v>
      </c>
      <c r="C11" s="17">
        <v>44691.47</v>
      </c>
      <c r="D11" s="18">
        <v>18228.491999999998</v>
      </c>
      <c r="E11" s="19">
        <v>34828.728000000003</v>
      </c>
      <c r="F11" s="19">
        <v>13531.464</v>
      </c>
      <c r="G11" s="17">
        <v>28332.952000000001</v>
      </c>
      <c r="H11" s="18">
        <v>6292.6939999999995</v>
      </c>
      <c r="I11" s="19">
        <v>32609.590000000004</v>
      </c>
      <c r="J11" s="19">
        <v>17290.199000000001</v>
      </c>
      <c r="K11" s="17">
        <f t="shared" si="0"/>
        <v>15.09421962102644</v>
      </c>
      <c r="L11" s="20">
        <f t="shared" si="0"/>
        <v>174.76624479118169</v>
      </c>
      <c r="M11" s="19">
        <f t="shared" si="1"/>
        <v>-27.033973149686048</v>
      </c>
      <c r="N11" s="21">
        <f t="shared" si="1"/>
        <v>-5.1473978209497346</v>
      </c>
      <c r="O11" s="7"/>
      <c r="Q11" s="7"/>
      <c r="R11" s="7"/>
    </row>
    <row r="12" spans="2:23" x14ac:dyDescent="0.25">
      <c r="B12" s="16" t="s">
        <v>15</v>
      </c>
      <c r="C12" s="17">
        <v>6435.7269999999999</v>
      </c>
      <c r="D12" s="18">
        <v>338.75600000000003</v>
      </c>
      <c r="E12" s="19">
        <v>6633.8469999999998</v>
      </c>
      <c r="F12" s="19">
        <v>1264.73</v>
      </c>
      <c r="G12" s="17">
        <v>6177.2449999999999</v>
      </c>
      <c r="H12" s="18">
        <v>815.76600000000008</v>
      </c>
      <c r="I12" s="19">
        <v>6810.8729999999996</v>
      </c>
      <c r="J12" s="19">
        <v>1255.4659999999999</v>
      </c>
      <c r="K12" s="17">
        <f t="shared" si="0"/>
        <v>10.257452958398105</v>
      </c>
      <c r="L12" s="20">
        <f t="shared" si="0"/>
        <v>53.900260613950536</v>
      </c>
      <c r="M12" s="19">
        <f t="shared" si="1"/>
        <v>5.8291161200591546</v>
      </c>
      <c r="N12" s="21">
        <f t="shared" si="1"/>
        <v>270.61070505024259</v>
      </c>
      <c r="O12" s="7"/>
      <c r="P12" s="7"/>
      <c r="Q12" s="7"/>
      <c r="R12" s="7"/>
    </row>
    <row r="13" spans="2:23" x14ac:dyDescent="0.25">
      <c r="B13" s="16" t="s">
        <v>16</v>
      </c>
      <c r="C13" s="17">
        <v>1649.7550000000001</v>
      </c>
      <c r="D13" s="18">
        <v>1037.307</v>
      </c>
      <c r="E13" s="19">
        <v>1844.914</v>
      </c>
      <c r="F13" s="19">
        <v>1302.4000000000001</v>
      </c>
      <c r="G13" s="17">
        <v>1856.83</v>
      </c>
      <c r="H13" s="18">
        <v>203.72</v>
      </c>
      <c r="I13" s="19">
        <v>3443.944</v>
      </c>
      <c r="J13" s="19">
        <v>76.740000000000009</v>
      </c>
      <c r="K13" s="17">
        <f t="shared" si="0"/>
        <v>85.47438376157217</v>
      </c>
      <c r="L13" s="20">
        <f t="shared" si="0"/>
        <v>-62.330649911643427</v>
      </c>
      <c r="M13" s="19">
        <f t="shared" si="1"/>
        <v>108.75487572397114</v>
      </c>
      <c r="N13" s="21">
        <f t="shared" si="1"/>
        <v>-92.601997287206203</v>
      </c>
      <c r="O13" s="7"/>
    </row>
    <row r="14" spans="2:23" x14ac:dyDescent="0.25">
      <c r="B14" s="16" t="s">
        <v>17</v>
      </c>
      <c r="C14" s="17">
        <v>0</v>
      </c>
      <c r="D14" s="18">
        <v>0</v>
      </c>
      <c r="E14" s="19">
        <v>0</v>
      </c>
      <c r="F14" s="19">
        <v>0</v>
      </c>
      <c r="G14" s="17">
        <v>15.64</v>
      </c>
      <c r="H14" s="18">
        <v>0</v>
      </c>
      <c r="I14" s="19">
        <v>24.213999999999999</v>
      </c>
      <c r="J14" s="19">
        <v>0</v>
      </c>
      <c r="K14" s="17">
        <f>+((I14*100/G14)-100)</f>
        <v>54.820971867007643</v>
      </c>
      <c r="L14" s="20" t="s">
        <v>18</v>
      </c>
      <c r="M14" s="19" t="s">
        <v>18</v>
      </c>
      <c r="N14" s="21" t="s">
        <v>18</v>
      </c>
      <c r="O14" s="7"/>
      <c r="Q14" s="7"/>
      <c r="R14" s="7"/>
    </row>
    <row r="15" spans="2:23" s="8" customFormat="1" x14ac:dyDescent="0.25">
      <c r="B15" s="22" t="s">
        <v>19</v>
      </c>
      <c r="C15" s="23">
        <v>1192.1199999999999</v>
      </c>
      <c r="D15" s="24">
        <v>217.559</v>
      </c>
      <c r="E15" s="25">
        <v>171.13899999999998</v>
      </c>
      <c r="F15" s="25">
        <v>0</v>
      </c>
      <c r="G15" s="23">
        <v>220.626</v>
      </c>
      <c r="H15" s="24">
        <v>0</v>
      </c>
      <c r="I15" s="25">
        <v>427.34699999999998</v>
      </c>
      <c r="J15" s="26">
        <v>110.764</v>
      </c>
      <c r="K15" s="23">
        <f t="shared" ref="K15:L28" si="2">+((I15*100/G15)-100)</f>
        <v>93.697478991596626</v>
      </c>
      <c r="L15" s="27" t="s">
        <v>18</v>
      </c>
      <c r="M15" s="25">
        <f>+((I15*100/C15)-100)</f>
        <v>-64.152350434520017</v>
      </c>
      <c r="N15" s="28">
        <f t="shared" ref="N15:N28" si="3">+((J15*100/D15)-100)</f>
        <v>-49.087833645126153</v>
      </c>
      <c r="O15" s="7"/>
      <c r="P15" s="15"/>
      <c r="Q15" s="15"/>
      <c r="R15" s="15"/>
      <c r="S15" s="15"/>
      <c r="T15" s="15"/>
    </row>
    <row r="16" spans="2:23" x14ac:dyDescent="0.25">
      <c r="B16" s="29" t="s">
        <v>13</v>
      </c>
      <c r="C16" s="10">
        <v>859.64</v>
      </c>
      <c r="D16" s="11">
        <v>50.88</v>
      </c>
      <c r="E16" s="12">
        <v>131.62</v>
      </c>
      <c r="F16" s="12">
        <v>0</v>
      </c>
      <c r="G16" s="10">
        <v>214.58</v>
      </c>
      <c r="H16" s="11">
        <v>0</v>
      </c>
      <c r="I16" s="12">
        <v>231.048</v>
      </c>
      <c r="J16" s="12">
        <v>0</v>
      </c>
      <c r="K16" s="10">
        <f t="shared" si="2"/>
        <v>7.6745269829434193</v>
      </c>
      <c r="L16" s="13" t="s">
        <v>18</v>
      </c>
      <c r="M16" s="12">
        <f t="shared" ref="M16:M28" si="4">+((I16*100/C16)-100)</f>
        <v>-73.12270252663906</v>
      </c>
      <c r="N16" s="14" t="s">
        <v>18</v>
      </c>
      <c r="O16" s="7"/>
      <c r="Q16" s="7"/>
      <c r="R16" s="7"/>
    </row>
    <row r="17" spans="2:20" x14ac:dyDescent="0.25">
      <c r="B17" s="30" t="s">
        <v>14</v>
      </c>
      <c r="C17" s="31">
        <v>332.48</v>
      </c>
      <c r="D17" s="32">
        <v>166.679</v>
      </c>
      <c r="E17" s="33">
        <v>39.518999999999998</v>
      </c>
      <c r="F17" s="33">
        <v>0</v>
      </c>
      <c r="G17" s="31">
        <v>6.0460000000000003</v>
      </c>
      <c r="H17" s="32">
        <v>0</v>
      </c>
      <c r="I17" s="33">
        <v>196.29900000000001</v>
      </c>
      <c r="J17" s="33">
        <v>110.764</v>
      </c>
      <c r="K17" s="31">
        <f t="shared" si="2"/>
        <v>3146.7581872312276</v>
      </c>
      <c r="L17" s="34" t="s">
        <v>18</v>
      </c>
      <c r="M17" s="33">
        <f t="shared" si="4"/>
        <v>-40.959155437921076</v>
      </c>
      <c r="N17" s="35">
        <f t="shared" si="3"/>
        <v>-33.546517557700739</v>
      </c>
      <c r="O17" s="7"/>
      <c r="Q17" s="7"/>
      <c r="R17" s="7"/>
    </row>
    <row r="18" spans="2:20" s="8" customFormat="1" x14ac:dyDescent="0.25">
      <c r="B18" s="1" t="s">
        <v>20</v>
      </c>
      <c r="C18" s="2">
        <v>4341.0119999999997</v>
      </c>
      <c r="D18" s="3">
        <v>2794.5070000000001</v>
      </c>
      <c r="E18" s="4">
        <v>7443.23</v>
      </c>
      <c r="F18" s="4">
        <v>1550.624</v>
      </c>
      <c r="G18" s="2">
        <v>5160.4619999999995</v>
      </c>
      <c r="H18" s="3">
        <v>3172.415</v>
      </c>
      <c r="I18" s="4">
        <v>6490.7649999999994</v>
      </c>
      <c r="J18" s="19">
        <v>6085.5049999999992</v>
      </c>
      <c r="K18" s="2">
        <f t="shared" si="2"/>
        <v>25.778757793391378</v>
      </c>
      <c r="L18" s="5">
        <f t="shared" si="2"/>
        <v>91.825628109815369</v>
      </c>
      <c r="M18" s="4">
        <f t="shared" si="4"/>
        <v>49.521931752319517</v>
      </c>
      <c r="N18" s="6">
        <f t="shared" si="3"/>
        <v>117.7666758394235</v>
      </c>
      <c r="O18" s="7"/>
      <c r="P18" s="15"/>
      <c r="Q18" s="15"/>
      <c r="R18" s="15"/>
      <c r="S18" s="15"/>
      <c r="T18" s="15"/>
    </row>
    <row r="19" spans="2:20" x14ac:dyDescent="0.25">
      <c r="B19" s="29" t="s">
        <v>13</v>
      </c>
      <c r="C19" s="10">
        <v>1211.4949999999999</v>
      </c>
      <c r="D19" s="11">
        <v>258.45999999999998</v>
      </c>
      <c r="E19" s="12">
        <v>661.6579999999999</v>
      </c>
      <c r="F19" s="12">
        <v>0</v>
      </c>
      <c r="G19" s="10">
        <v>857.24099999999999</v>
      </c>
      <c r="H19" s="11">
        <v>0</v>
      </c>
      <c r="I19" s="12">
        <v>905.02</v>
      </c>
      <c r="J19" s="12">
        <v>0</v>
      </c>
      <c r="K19" s="10">
        <f t="shared" si="2"/>
        <v>5.5735784919293394</v>
      </c>
      <c r="L19" s="13" t="s">
        <v>18</v>
      </c>
      <c r="M19" s="12">
        <f t="shared" si="4"/>
        <v>-25.297256695240165</v>
      </c>
      <c r="N19" s="14" t="s">
        <v>18</v>
      </c>
      <c r="O19" s="7"/>
      <c r="Q19" s="7"/>
      <c r="R19" s="7"/>
    </row>
    <row r="20" spans="2:20" x14ac:dyDescent="0.25">
      <c r="B20" s="16" t="s">
        <v>14</v>
      </c>
      <c r="C20" s="17">
        <v>667.68400000000008</v>
      </c>
      <c r="D20" s="18">
        <v>1022</v>
      </c>
      <c r="E20" s="19">
        <v>5443.8099999999995</v>
      </c>
      <c r="F20" s="19">
        <v>1093.9639999999999</v>
      </c>
      <c r="G20" s="17">
        <v>3241.4520000000002</v>
      </c>
      <c r="H20" s="18">
        <v>500.97500000000002</v>
      </c>
      <c r="I20" s="19">
        <v>3921.8679999999999</v>
      </c>
      <c r="J20" s="19">
        <v>1176.0450000000001</v>
      </c>
      <c r="K20" s="17">
        <f t="shared" si="2"/>
        <v>20.991086710523547</v>
      </c>
      <c r="L20" s="20">
        <f t="shared" si="2"/>
        <v>134.75123509157143</v>
      </c>
      <c r="M20" s="19">
        <f t="shared" si="4"/>
        <v>487.38385224147942</v>
      </c>
      <c r="N20" s="21">
        <f t="shared" si="3"/>
        <v>15.072896281800396</v>
      </c>
      <c r="O20" s="7"/>
      <c r="Q20" s="7"/>
      <c r="R20" s="7"/>
    </row>
    <row r="21" spans="2:20" x14ac:dyDescent="0.25">
      <c r="B21" s="30" t="s">
        <v>21</v>
      </c>
      <c r="C21" s="31">
        <v>2461.8330000000001</v>
      </c>
      <c r="D21" s="32">
        <v>1514.047</v>
      </c>
      <c r="E21" s="33">
        <v>1337.7619999999999</v>
      </c>
      <c r="F21" s="33">
        <v>456.66</v>
      </c>
      <c r="G21" s="31">
        <v>1061.769</v>
      </c>
      <c r="H21" s="32">
        <v>2671.44</v>
      </c>
      <c r="I21" s="33">
        <v>1663.877</v>
      </c>
      <c r="J21" s="33">
        <v>4909.46</v>
      </c>
      <c r="K21" s="36">
        <f t="shared" si="2"/>
        <v>56.708003341593127</v>
      </c>
      <c r="L21" s="34">
        <f t="shared" si="2"/>
        <v>83.775791333513013</v>
      </c>
      <c r="M21" s="35">
        <f t="shared" si="4"/>
        <v>-32.413084071909026</v>
      </c>
      <c r="N21" s="35">
        <f t="shared" si="3"/>
        <v>224.26073959394921</v>
      </c>
      <c r="O21" s="7"/>
      <c r="Q21" s="7"/>
      <c r="R21" s="7"/>
    </row>
    <row r="22" spans="2:20" x14ac:dyDescent="0.25">
      <c r="B22" s="16" t="s">
        <v>22</v>
      </c>
      <c r="C22" s="17">
        <v>587.71900000000005</v>
      </c>
      <c r="D22" s="18">
        <v>98.37</v>
      </c>
      <c r="E22" s="19">
        <v>1264.8219999999999</v>
      </c>
      <c r="F22" s="19">
        <v>0</v>
      </c>
      <c r="G22" s="17">
        <v>1805.769</v>
      </c>
      <c r="H22" s="18">
        <v>0</v>
      </c>
      <c r="I22" s="19">
        <v>946.4</v>
      </c>
      <c r="J22" s="19">
        <v>0</v>
      </c>
      <c r="K22" s="37">
        <f t="shared" si="2"/>
        <v>-47.590195645179421</v>
      </c>
      <c r="L22" s="20" t="s">
        <v>18</v>
      </c>
      <c r="M22" s="21">
        <f t="shared" si="4"/>
        <v>61.029335447722445</v>
      </c>
      <c r="N22" s="21" t="s">
        <v>18</v>
      </c>
      <c r="O22" s="7"/>
      <c r="Q22" s="7"/>
      <c r="R22" s="7"/>
    </row>
    <row r="23" spans="2:20" x14ac:dyDescent="0.25">
      <c r="B23" s="16" t="s">
        <v>23</v>
      </c>
      <c r="C23" s="17">
        <v>456.76400000000001</v>
      </c>
      <c r="D23" s="18">
        <v>347.66</v>
      </c>
      <c r="E23" s="19">
        <v>394.37400000000002</v>
      </c>
      <c r="F23" s="19">
        <v>60.06</v>
      </c>
      <c r="G23" s="17">
        <v>349.32</v>
      </c>
      <c r="H23" s="18">
        <v>185.48</v>
      </c>
      <c r="I23" s="19">
        <v>282.78199999999998</v>
      </c>
      <c r="J23" s="19">
        <v>273.49200000000002</v>
      </c>
      <c r="K23" s="37">
        <f>+((I23*100/G23)-100)</f>
        <v>-19.047864422306205</v>
      </c>
      <c r="L23" s="20">
        <f t="shared" si="2"/>
        <v>47.450938106534409</v>
      </c>
      <c r="M23" s="21">
        <f t="shared" si="4"/>
        <v>-38.090129694984725</v>
      </c>
      <c r="N23" s="21">
        <f t="shared" si="3"/>
        <v>-21.333486739918314</v>
      </c>
      <c r="O23" s="7"/>
      <c r="Q23" s="7"/>
      <c r="R23" s="7"/>
    </row>
    <row r="24" spans="2:20" x14ac:dyDescent="0.25">
      <c r="B24" s="16" t="s">
        <v>24</v>
      </c>
      <c r="C24" s="17">
        <v>892.548</v>
      </c>
      <c r="D24" s="18">
        <v>491.49200000000002</v>
      </c>
      <c r="E24" s="19">
        <v>913.77700000000004</v>
      </c>
      <c r="F24" s="19">
        <v>389.56</v>
      </c>
      <c r="G24" s="17">
        <v>1123.8710000000001</v>
      </c>
      <c r="H24" s="18">
        <v>363.375</v>
      </c>
      <c r="I24" s="19">
        <v>1623.06</v>
      </c>
      <c r="J24" s="19">
        <v>474.88299999999998</v>
      </c>
      <c r="K24" s="37">
        <f t="shared" si="2"/>
        <v>44.416930412832073</v>
      </c>
      <c r="L24" s="20">
        <f t="shared" si="2"/>
        <v>30.686756105951133</v>
      </c>
      <c r="M24" s="21">
        <f t="shared" si="4"/>
        <v>81.845682249021905</v>
      </c>
      <c r="N24" s="21">
        <f t="shared" si="3"/>
        <v>-3.3793022063431408</v>
      </c>
      <c r="O24" s="7"/>
      <c r="Q24" s="7"/>
      <c r="R24" s="7"/>
    </row>
    <row r="25" spans="2:20" x14ac:dyDescent="0.25">
      <c r="B25" s="16" t="s">
        <v>25</v>
      </c>
      <c r="C25" s="17">
        <v>1340.4290000000001</v>
      </c>
      <c r="D25" s="18">
        <v>955.66600000000005</v>
      </c>
      <c r="E25" s="19">
        <v>1133.1969999999999</v>
      </c>
      <c r="F25" s="19">
        <v>917.53</v>
      </c>
      <c r="G25" s="17">
        <v>1693.588</v>
      </c>
      <c r="H25" s="18">
        <v>251.46100000000001</v>
      </c>
      <c r="I25" s="19">
        <v>1017.2430000000001</v>
      </c>
      <c r="J25" s="19">
        <v>456.32299999999998</v>
      </c>
      <c r="K25" s="37">
        <f t="shared" si="2"/>
        <v>-39.935627791410894</v>
      </c>
      <c r="L25" s="20">
        <f t="shared" si="2"/>
        <v>81.468696935111183</v>
      </c>
      <c r="M25" s="21">
        <f t="shared" si="4"/>
        <v>-24.110639205806507</v>
      </c>
      <c r="N25" s="21">
        <f t="shared" si="3"/>
        <v>-52.250786362599491</v>
      </c>
      <c r="O25" s="7"/>
      <c r="Q25" s="7"/>
      <c r="R25" s="7"/>
    </row>
    <row r="26" spans="2:20" x14ac:dyDescent="0.25">
      <c r="B26" s="29" t="s">
        <v>26</v>
      </c>
      <c r="C26" s="10">
        <v>510.75799999999998</v>
      </c>
      <c r="D26" s="11">
        <v>0</v>
      </c>
      <c r="E26" s="12">
        <v>647.43500000000006</v>
      </c>
      <c r="F26" s="12">
        <v>82.222000000000008</v>
      </c>
      <c r="G26" s="10">
        <v>2031.4690000000001</v>
      </c>
      <c r="H26" s="11">
        <v>73.44</v>
      </c>
      <c r="I26" s="12">
        <v>1489.453</v>
      </c>
      <c r="J26" s="12">
        <v>0</v>
      </c>
      <c r="K26" s="38">
        <f t="shared" si="2"/>
        <v>-26.680987994402088</v>
      </c>
      <c r="L26" s="13" t="s">
        <v>18</v>
      </c>
      <c r="M26" s="14">
        <f t="shared" si="4"/>
        <v>191.61618613903255</v>
      </c>
      <c r="N26" s="14" t="s">
        <v>18</v>
      </c>
      <c r="O26" s="7"/>
      <c r="Q26" s="7"/>
      <c r="R26" s="7"/>
    </row>
    <row r="27" spans="2:20" x14ac:dyDescent="0.25">
      <c r="B27" s="16" t="s">
        <v>27</v>
      </c>
      <c r="C27" s="17">
        <v>1476.107</v>
      </c>
      <c r="D27" s="18">
        <v>0</v>
      </c>
      <c r="E27" s="19">
        <v>1430.5740000000001</v>
      </c>
      <c r="F27" s="19">
        <v>5500</v>
      </c>
      <c r="G27" s="17">
        <v>837.72400000000005</v>
      </c>
      <c r="H27" s="18">
        <v>14.401</v>
      </c>
      <c r="I27" s="19">
        <v>1459.3530000000001</v>
      </c>
      <c r="J27" s="19">
        <v>393.06700000000001</v>
      </c>
      <c r="K27" s="37">
        <f t="shared" si="2"/>
        <v>74.204511271015292</v>
      </c>
      <c r="L27" s="20">
        <f t="shared" si="2"/>
        <v>2629.4423998333446</v>
      </c>
      <c r="M27" s="21">
        <f t="shared" si="4"/>
        <v>-1.135012570226948</v>
      </c>
      <c r="N27" s="21" t="s">
        <v>18</v>
      </c>
      <c r="O27" s="7"/>
      <c r="Q27" s="7"/>
      <c r="R27" s="7"/>
    </row>
    <row r="28" spans="2:20" x14ac:dyDescent="0.25">
      <c r="B28" s="16" t="s">
        <v>28</v>
      </c>
      <c r="C28" s="17">
        <v>9404.6370000000006</v>
      </c>
      <c r="D28" s="18">
        <v>2135.078</v>
      </c>
      <c r="E28" s="19">
        <v>5602.46</v>
      </c>
      <c r="F28" s="19">
        <v>9521.4549999999999</v>
      </c>
      <c r="G28" s="17">
        <v>3336.0190000000002</v>
      </c>
      <c r="H28" s="18">
        <v>1465.75</v>
      </c>
      <c r="I28" s="19">
        <v>3870.4830000000002</v>
      </c>
      <c r="J28" s="19">
        <v>5007.09</v>
      </c>
      <c r="K28" s="37">
        <f t="shared" si="2"/>
        <v>16.021011870735748</v>
      </c>
      <c r="L28" s="20">
        <f t="shared" si="2"/>
        <v>241.6060037523452</v>
      </c>
      <c r="M28" s="21">
        <f t="shared" si="4"/>
        <v>-58.8449506344583</v>
      </c>
      <c r="N28" s="21">
        <f t="shared" si="3"/>
        <v>134.51555399849562</v>
      </c>
      <c r="O28" s="7"/>
      <c r="Q28" s="7"/>
      <c r="R28" s="7"/>
    </row>
    <row r="29" spans="2:20" x14ac:dyDescent="0.25">
      <c r="B29" s="16" t="s">
        <v>29</v>
      </c>
      <c r="C29" s="17">
        <v>0</v>
      </c>
      <c r="D29" s="18">
        <v>10</v>
      </c>
      <c r="E29" s="19">
        <v>0</v>
      </c>
      <c r="F29" s="19">
        <v>0</v>
      </c>
      <c r="G29" s="17">
        <v>0</v>
      </c>
      <c r="H29" s="18">
        <v>7</v>
      </c>
      <c r="I29" s="19">
        <v>0</v>
      </c>
      <c r="J29" s="19">
        <v>0</v>
      </c>
      <c r="K29" s="37" t="s">
        <v>18</v>
      </c>
      <c r="L29" s="20" t="s">
        <v>18</v>
      </c>
      <c r="M29" s="21" t="s">
        <v>18</v>
      </c>
      <c r="N29" s="21" t="s">
        <v>18</v>
      </c>
      <c r="O29" s="7"/>
      <c r="Q29" s="7"/>
      <c r="R29" s="7"/>
    </row>
    <row r="30" spans="2:20" x14ac:dyDescent="0.25">
      <c r="B30" s="39" t="s">
        <v>30</v>
      </c>
      <c r="C30" s="40">
        <v>83193.748999999996</v>
      </c>
      <c r="D30" s="41">
        <v>28321.099000000002</v>
      </c>
      <c r="E30" s="41">
        <v>71487.737000000008</v>
      </c>
      <c r="F30" s="41">
        <v>36226.160000000003</v>
      </c>
      <c r="G30" s="41">
        <v>58245.46</v>
      </c>
      <c r="H30" s="41">
        <v>11657.669</v>
      </c>
      <c r="I30" s="41">
        <v>67305.14899999999</v>
      </c>
      <c r="J30" s="41">
        <v>32170.924999999999</v>
      </c>
      <c r="K30" s="41">
        <f>+((I30*100/G30)-100)</f>
        <v>15.554326465959747</v>
      </c>
      <c r="L30" s="41">
        <f>+((J30*100/H30)-100)</f>
        <v>175.9636167401905</v>
      </c>
      <c r="M30" s="41">
        <f>+((I30*100/C30)-100)</f>
        <v>-19.098309898259302</v>
      </c>
      <c r="N30" s="42">
        <f>+((J30*100/D30)-100)</f>
        <v>13.593490845817811</v>
      </c>
    </row>
    <row r="31" spans="2:20" x14ac:dyDescent="0.25">
      <c r="B31" s="1"/>
      <c r="C31" s="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20" x14ac:dyDescent="0.25">
      <c r="B32" s="44" t="s">
        <v>31</v>
      </c>
      <c r="C32" s="45"/>
      <c r="D32" s="45"/>
      <c r="E32" s="45"/>
      <c r="F32" s="45"/>
      <c r="G32" s="45"/>
      <c r="H32" s="45"/>
      <c r="I32" s="45"/>
      <c r="J32" s="45"/>
      <c r="K32" s="44"/>
      <c r="L32" s="44"/>
      <c r="M32" s="44"/>
      <c r="N32" s="44"/>
    </row>
    <row r="33" spans="2:14" ht="15" customHeight="1" x14ac:dyDescent="0.25">
      <c r="B33" s="46" t="s">
        <v>32</v>
      </c>
      <c r="C33" s="46"/>
      <c r="D33" s="46"/>
      <c r="E33" s="46"/>
      <c r="F33" s="46"/>
      <c r="G33" s="47"/>
      <c r="H33" s="47"/>
      <c r="I33" s="47"/>
      <c r="J33" s="47"/>
      <c r="L33" s="7"/>
      <c r="M33" s="7"/>
      <c r="N33" s="7"/>
    </row>
    <row r="34" spans="2:14" x14ac:dyDescent="0.25">
      <c r="B34" s="46" t="s">
        <v>33</v>
      </c>
      <c r="C34" s="46"/>
      <c r="D34" s="46"/>
      <c r="E34" s="46"/>
      <c r="F34" s="46"/>
      <c r="G34" s="48"/>
      <c r="K34" s="49"/>
      <c r="L34" s="7"/>
      <c r="M34" s="7"/>
      <c r="N34" s="7"/>
    </row>
    <row r="35" spans="2:14" ht="15" customHeight="1" x14ac:dyDescent="0.25">
      <c r="B35" s="54" t="s">
        <v>34</v>
      </c>
      <c r="C35" s="54"/>
      <c r="D35" s="54"/>
      <c r="E35" s="54"/>
      <c r="F35" s="54"/>
      <c r="G35" s="54"/>
      <c r="H35" s="54"/>
      <c r="I35" s="54"/>
      <c r="J35" s="54"/>
      <c r="K35" s="54"/>
      <c r="M35" s="44"/>
      <c r="N35" s="44"/>
    </row>
    <row r="36" spans="2:14" x14ac:dyDescent="0.25">
      <c r="C36" s="7"/>
      <c r="D36" s="7"/>
    </row>
    <row r="37" spans="2:14" x14ac:dyDescent="0.25">
      <c r="K37" s="49"/>
      <c r="L37" s="55" t="s">
        <v>35</v>
      </c>
      <c r="M37" s="55"/>
      <c r="N37" s="55"/>
    </row>
  </sheetData>
  <mergeCells count="25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5:K35"/>
    <mergeCell ref="L37:N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44_46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2024-11-20T11:55:11Z</dcterms:created>
  <dcterms:modified xsi:type="dcterms:W3CDTF">2024-11-20T12:55:11Z</dcterms:modified>
</cp:coreProperties>
</file>