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632D443F-DC0F-44E0-8D2D-E34F7069DC22}" xr6:coauthVersionLast="47" xr6:coauthVersionMax="47" xr10:uidLastSave="{00000000-0000-0000-0000-000000000000}"/>
  <bookViews>
    <workbookView xWindow="-120" yWindow="-120" windowWidth="29040" windowHeight="17640" xr2:uid="{79D04ED6-A1A2-47BE-AA27-BE8EE71E8689}"/>
  </bookViews>
  <sheets>
    <sheet name="43_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N27" i="1"/>
  <c r="M27" i="1"/>
  <c r="L27" i="1"/>
  <c r="K27" i="1"/>
  <c r="M26" i="1"/>
  <c r="L26" i="1"/>
  <c r="K26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M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M16" i="1"/>
  <c r="K16" i="1"/>
  <c r="M15" i="1"/>
  <c r="K15" i="1"/>
  <c r="M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<sst xmlns="http://schemas.openxmlformats.org/spreadsheetml/2006/main" count="64" uniqueCount="35">
  <si>
    <t xml:space="preserve">Grūdų  ir aliejinių augalų sėklų  supirkimo kiekių suvestinė ataskaita (2024 m. 43–45 sav.) pagal GS-1*, t </t>
  </si>
  <si>
    <t xml:space="preserve">                      Data
Grūdai</t>
  </si>
  <si>
    <t>Pokytis, %</t>
  </si>
  <si>
    <t>45 sav.  (11 06 – 12)</t>
  </si>
  <si>
    <t>43  sav.  (10 21 – 27)</t>
  </si>
  <si>
    <t>44  sav.  (10 28 – 11 03)</t>
  </si>
  <si>
    <t>45  sav.  (11 04 – 10)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</si>
  <si>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</si>
  <si>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</si>
  <si>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</si>
  <si>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</si>
  <si>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</si>
  <si>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</si>
  <si>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</si>
  <si>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</si>
  <si>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</si>
  <si>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</si>
  <si>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</si>
  <si>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</si>
  <si>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</si>
  <si>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</si>
  <si>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</si>
  <si>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</si>
  <si>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</si>
  <si>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</si>
  <si>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</si>
  <si>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</si>
  <si>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</si>
  <si>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</si>
  <si>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</si>
  <si>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</si>
  <si>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45 savaitę su 44 savaite</t>
  </si>
  <si>
    <t>*** lyginant 2024 m. 45 savaitę su 2023 m. 45 savaite</t>
  </si>
  <si>
    <t>Pastaba: grūdų bei aliejinių augalų sėklų 43 ir 44 savaičių supirkimo kiekiai patikslinti 2024-11-14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</si>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</sst>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73C70B9E-7D6D-421D-B0C8-2575EBB5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A8E1833-7EF1-42EC-807D-E00EB43F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AD6B947-EDCA-41F9-B412-D764DAE9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1B76F644-3C80-4242-8DCA-5F941F0BD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A27BC54-94B2-4D38-A609-81F327566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EA6D3C9-4AEC-49B6-800C-4D52CF2B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F337B369-D029-4B03-B115-2DD501B5D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F49C9AF-BB59-4ECA-ACDE-7F3E1B515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3B80273-8868-4789-BCB8-415956D99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BE13713-24F5-46D2-98E9-18E81CD1A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A5AD238-FAB7-4FB5-B637-BEBC5B85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5CF9129-7E0E-443D-988F-821E2626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C640E74-14DA-4123-98F0-9E3BADD9A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E1814D1-B5E9-44DC-BFE4-9D9B6B33B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9AAB6224-CFD2-437C-B9E0-E847BEFA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5C9F2B62-417A-4EC1-BC9A-6CB69FA9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6759BE94-506D-45B2-8DED-1D2A72C0D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9E1B890E-E1DA-4BE2-938A-7ECE3719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42CD70E-6886-42A0-B345-5B83771D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08ED7D79-1AC3-4C6A-868F-AF8A11F4F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63F7447C-F6B1-4E08-8BF8-C80D03CD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190FC469-7FED-4B26-84E7-E3890A61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4665162F-4DC6-4724-8A19-1733EFA0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3690A07D-F9AC-4423-9713-B4788234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DE445589-389E-4DD2-ADDF-C83D3F12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6BB074B9-7BA1-4800-9681-DEB9544AD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8273889-A2BB-4684-9C82-59B6B745A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8A9ADB62-972F-4E66-9724-479F0B50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888AE5CD-7116-432A-8645-9CECAB9CA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D98F7FE2-FD75-4380-96C2-73F959EA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B2ED44F8-C1B1-42EB-A92F-14406747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DF49657-9B1E-433A-876C-66CACD79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A6F13A32-818E-4F75-831A-61291CBF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B2466F87-0155-40CE-8672-5A182EF5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831F1D4C-3952-446F-A2DD-CBBA2423E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EDBB9FA9-80CB-4E05-AD20-DA243235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89DDAEB2-10DA-4DF4-AACD-A020BD4D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2D7611FE-4A7D-4D3E-8CA8-D9D26F70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571BD47-0DE8-499C-8C6A-BAFC04C8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DC020FF-C2F7-4C56-A3F4-136914B25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9482EF2-CD59-43E0-990D-71633A1E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5350EF69-04CE-42A2-A274-9C2E8EDC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22DDACF-E958-4C4C-9A4E-42B665DA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804F6B0F-97A6-46E1-B496-332533C7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BCFD561-D0ED-4DCB-9286-3FB09B08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F7B5D9C-23A3-48EE-95B5-A53E2050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475DC54-00BB-4DD0-A6E5-A4210F15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B4F4A23-F2FA-4F6C-A482-36F5D5ED5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536346B-A2A8-4870-BCC6-0D4031D4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9C897BD-8B16-40F5-8231-AA8E9509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00FCB5DF-3635-4B65-BC61-F9076151E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D429FF3-2FB5-44F3-A83E-28A5E8DC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6700F68-553E-460B-92E1-05E10822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8E7F0F0E-42F1-48DA-AB68-116C1D44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ADF5FE24-CDC3-421E-B8FB-57894B66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33FAD3CC-E1D9-4832-95B8-5E63166C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8934217E-5D34-44C2-9544-63727F6FC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B96D1832-8602-4131-BF5F-5F41DEC6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2084C526-2A9D-4856-8B49-CDAF38CB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7FE51B89-B5C8-46A2-9AD9-82B8A219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A166198C-D25C-4BE1-8362-5AB1B22F0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50469F1-AAD6-4629-90D9-FEB5FFA7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695C8D19-D9D5-4D3C-81F9-88046515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D1E5851-8A10-4609-9F20-701204475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B6C061C-337C-4E35-AA24-1021DD34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372DCE43-41CA-4AE0-BBBF-DA6E1442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33E7B483-56C5-4B6D-8552-64F85672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04367AC7-97A6-4D79-B021-CC3E73B3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37BF1BDC-2C85-4CCF-B959-0EC9C92A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08B467D-3470-4E2E-93CF-A3E2F83F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15323513-B01B-44BB-AF61-9D86542E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3D2E42BE-064E-4470-99DF-BF48EE4A4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E2350B46-C683-4865-8741-62CAFBFA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BCB85FB7-E71E-4AA5-A398-0247C53C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E6B021DE-E614-44CE-9839-7064FDD8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A2E027EF-9F0D-44DB-A60C-9419C29F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4C0B6E4-200E-496E-B642-F97F8BF6D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08E9169C-8646-4EE0-A0BA-E483AE2A5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9D74C1E-DE90-414E-9CE3-04FAB87C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24830BD7-B67C-40DC-98FD-B35C414AC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CB4769EE-EFF7-4C97-92CA-E7D9F65A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C666FD67-1087-48E9-9463-51450545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2ECB8AA1-8187-4D5D-94BC-B96047BD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1D118F20-5FDB-4701-8CB3-BA837D825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713545FC-89AB-4A90-BE8B-D81416BA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D389B764-1424-46A3-817F-3FA109F2E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2390BC94-BA0C-41D4-A3BF-7C69B9C40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D9CD3AA7-238F-4179-A620-F79B0DE2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D514153B-864B-4D4E-8C9F-A835746A4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C53533A-B3FD-4174-B61A-A0C589A0B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2CED9A27-8A6A-436D-BBE0-4307E781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3A5EDC38-3480-4B55-9225-B89FA3C5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8C66300-69C9-4176-9F72-022EBB91A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12A4A8F-673A-4D50-BA16-130C183F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63AE97B-7588-47A8-B497-146D85CC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A0D88EE8-AEF1-4E33-B652-718B2558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CDF04EE1-192D-49B3-8AFA-CFF88BEDB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54647D64-72F1-43D9-A15B-2216E977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0FCBEF2B-82F8-4C79-BC82-DD1F787E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05394493-3783-4FC8-8263-BF645AF1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C211F700-7A5A-4CDF-98BA-177AF88E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81A3A469-65DC-4E1D-A21B-F3F1B54E5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F4CA1C15-CE66-4FE0-8B8C-32EB79AAB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E74CD4B-3450-434F-8DD1-4085BEED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AD5BC8AF-DD9A-4F17-AF6F-DC75CBF9D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4D23E138-1C86-444D-9A15-05CB411A7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A4421C4-9E8C-4AE4-A6B5-692FC116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ADAFAEB-D8F0-4F34-A5B5-865E6767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EE04D3F-ED0E-401C-877E-313B6096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538C316E-74AC-4312-B0D0-9B30B655B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BAF802E6-1C71-47DD-B41D-20672D16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009AAF8C-5E53-40EE-8DFE-2C363C7F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0AA47CA3-C1E6-4ED4-86F2-2171845D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BC8E0071-2F1E-4D49-A8D1-D914647E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5F779689-2914-471C-B2DE-7D97AB78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03DA34DE-4E30-426A-A705-B60E5723A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C8C9E5E6-3F66-4467-938D-21E7C98D7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372E89E2-A530-4669-831F-75472141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D4AA740D-63ED-4708-BE2F-57784749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2E28BDBB-C704-4C04-B517-61B537961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AF59330A-A1AF-4D72-85E0-60E8FE4E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5CE0F2A0-164B-450D-913E-CCE62E4B7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3377F750-F8BE-468B-BA9D-929A9304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1171E3B8-85AF-49D4-ACE6-B933889BE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2517EB7-43A6-4108-A3C5-5E7E2200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87D8-0630-47E3-AEE7-D2AE139590E6}">
  <dimension ref="B2:W36"/>
  <sheetViews>
    <sheetView showGridLines="0" showRowColHeaders="0" tabSelected="1" workbookViewId="0">
      <selection activeCell="AG58" sqref="AG58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4" spans="2:23" ht="15" customHeight="1" x14ac:dyDescent="0.25">
      <c r="B4" s="60" t="s">
        <v>1</v>
      </c>
      <c r="C4" s="61">
        <v>2023</v>
      </c>
      <c r="D4" s="62"/>
      <c r="E4" s="61">
        <v>2024</v>
      </c>
      <c r="F4" s="63"/>
      <c r="G4" s="63"/>
      <c r="H4" s="63"/>
      <c r="I4" s="63"/>
      <c r="J4" s="62"/>
      <c r="K4" s="64" t="s">
        <v>2</v>
      </c>
      <c r="L4" s="65"/>
      <c r="M4" s="65"/>
      <c r="N4" s="65"/>
    </row>
    <row r="5" spans="2:23" ht="15" customHeight="1" x14ac:dyDescent="0.25">
      <c r="B5" s="60"/>
      <c r="C5" s="66" t="s">
        <v>3</v>
      </c>
      <c r="D5" s="67"/>
      <c r="E5" s="68" t="s">
        <v>4</v>
      </c>
      <c r="F5" s="69"/>
      <c r="G5" s="66" t="s">
        <v>5</v>
      </c>
      <c r="H5" s="67"/>
      <c r="I5" s="66" t="s">
        <v>6</v>
      </c>
      <c r="J5" s="67"/>
      <c r="K5" s="56" t="s">
        <v>7</v>
      </c>
      <c r="L5" s="70"/>
      <c r="M5" s="56" t="s">
        <v>8</v>
      </c>
      <c r="N5" s="57"/>
    </row>
    <row r="6" spans="2:23" ht="15" customHeight="1" x14ac:dyDescent="0.25">
      <c r="B6" s="60"/>
      <c r="C6" s="58" t="s">
        <v>9</v>
      </c>
      <c r="D6" s="58" t="s">
        <v>10</v>
      </c>
      <c r="E6" s="58" t="s">
        <v>9</v>
      </c>
      <c r="F6" s="58" t="s">
        <v>10</v>
      </c>
      <c r="G6" s="58" t="s">
        <v>9</v>
      </c>
      <c r="H6" s="58" t="s">
        <v>10</v>
      </c>
      <c r="I6" s="58" t="s">
        <v>9</v>
      </c>
      <c r="J6" s="58" t="s">
        <v>10</v>
      </c>
      <c r="K6" s="50" t="s">
        <v>9</v>
      </c>
      <c r="L6" s="50" t="s">
        <v>10</v>
      </c>
      <c r="M6" s="50" t="s">
        <v>9</v>
      </c>
      <c r="N6" s="52" t="s">
        <v>10</v>
      </c>
    </row>
    <row r="7" spans="2:23" ht="37.5" customHeight="1" x14ac:dyDescent="0.25"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3"/>
    </row>
    <row r="8" spans="2:23" s="8" customFormat="1" x14ac:dyDescent="0.25">
      <c r="B8" s="1" t="s">
        <v>11</v>
      </c>
      <c r="C8" s="2">
        <v>55702.468999999997</v>
      </c>
      <c r="D8" s="3">
        <v>8432.5020000000004</v>
      </c>
      <c r="E8" s="4">
        <v>68125.539999999994</v>
      </c>
      <c r="F8" s="4">
        <v>29403.995000000003</v>
      </c>
      <c r="G8" s="2">
        <v>52479.917999999998</v>
      </c>
      <c r="H8" s="3">
        <v>18204.707000000002</v>
      </c>
      <c r="I8" s="4">
        <v>41670.974000000002</v>
      </c>
      <c r="J8" s="4">
        <v>7705.7889999999998</v>
      </c>
      <c r="K8" s="2">
        <f t="shared" ref="K8:L23" si="0">+((I8*100/G8)-100)</f>
        <v>-20.596343157395935</v>
      </c>
      <c r="L8" s="5">
        <f t="shared" si="0"/>
        <v>-57.67144728009081</v>
      </c>
      <c r="M8" s="4">
        <f t="shared" ref="M8:N13" si="1">+((I8*100/C8)-100)</f>
        <v>-25.190077301600397</v>
      </c>
      <c r="N8" s="6">
        <f t="shared" si="1"/>
        <v>-8.6179997348355215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5623.009</v>
      </c>
      <c r="D9" s="11">
        <v>448.33699999999999</v>
      </c>
      <c r="E9" s="12">
        <v>4171.8179999999993</v>
      </c>
      <c r="F9" s="12">
        <v>319.35900000000004</v>
      </c>
      <c r="G9" s="10">
        <v>2290.8310000000001</v>
      </c>
      <c r="H9" s="11">
        <v>882.81200000000001</v>
      </c>
      <c r="I9" s="12">
        <v>1082.9459999999999</v>
      </c>
      <c r="J9" s="12">
        <v>201.49600000000001</v>
      </c>
      <c r="K9" s="10">
        <f>+((I9*100/G9)-100)</f>
        <v>-52.726936207865187</v>
      </c>
      <c r="L9" s="13">
        <f>+((J9*100/H9)-100)</f>
        <v>-77.175661409224162</v>
      </c>
      <c r="M9" s="12">
        <f>+((I9*100/C9)-100)</f>
        <v>-80.740809769289001</v>
      </c>
      <c r="N9" s="14">
        <f>+((J9*100/D9)-100)</f>
        <v>-55.057021838483102</v>
      </c>
      <c r="O9" s="7"/>
      <c r="Q9" s="15"/>
      <c r="R9" s="15"/>
      <c r="S9" s="15"/>
    </row>
    <row r="10" spans="2:23" x14ac:dyDescent="0.25">
      <c r="B10" s="16" t="s">
        <v>13</v>
      </c>
      <c r="C10" s="17">
        <v>8029.7629999999999</v>
      </c>
      <c r="D10" s="18">
        <v>57.625999999999998</v>
      </c>
      <c r="E10" s="19">
        <v>5965.8539999999994</v>
      </c>
      <c r="F10" s="19">
        <v>727.60699999999997</v>
      </c>
      <c r="G10" s="17">
        <v>6881.598</v>
      </c>
      <c r="H10" s="18">
        <v>1223.3009999999999</v>
      </c>
      <c r="I10" s="19">
        <v>4221.0010000000002</v>
      </c>
      <c r="J10" s="19">
        <v>192.113</v>
      </c>
      <c r="K10" s="17">
        <f>+((I10*100/G10)-100)</f>
        <v>-38.66248798607532</v>
      </c>
      <c r="L10" s="20">
        <f t="shared" si="0"/>
        <v>-84.295524977090679</v>
      </c>
      <c r="M10" s="19">
        <f t="shared" si="1"/>
        <v>-47.433056243378537</v>
      </c>
      <c r="N10" s="21">
        <f t="shared" si="1"/>
        <v>233.37903029882347</v>
      </c>
      <c r="O10" s="7"/>
      <c r="P10" s="7"/>
      <c r="Q10" s="7"/>
      <c r="R10" s="7"/>
    </row>
    <row r="11" spans="2:23" x14ac:dyDescent="0.25">
      <c r="B11" s="16" t="s">
        <v>14</v>
      </c>
      <c r="C11" s="17">
        <v>31910.726999999999</v>
      </c>
      <c r="D11" s="18">
        <v>5840.68</v>
      </c>
      <c r="E11" s="19">
        <v>45321.595000000001</v>
      </c>
      <c r="F11" s="19">
        <v>16141.008</v>
      </c>
      <c r="G11" s="17">
        <v>34828.728000000003</v>
      </c>
      <c r="H11" s="18">
        <v>13531.464</v>
      </c>
      <c r="I11" s="19">
        <v>28332.952000000001</v>
      </c>
      <c r="J11" s="19">
        <v>6292.6939999999995</v>
      </c>
      <c r="K11" s="17">
        <f t="shared" si="0"/>
        <v>-18.650626574705797</v>
      </c>
      <c r="L11" s="20">
        <f t="shared" si="0"/>
        <v>-53.495837553128034</v>
      </c>
      <c r="M11" s="19">
        <f t="shared" si="1"/>
        <v>-11.211825415321925</v>
      </c>
      <c r="N11" s="21">
        <f t="shared" si="1"/>
        <v>7.7390646294609269</v>
      </c>
      <c r="O11" s="7"/>
      <c r="Q11" s="7"/>
      <c r="R11" s="7"/>
    </row>
    <row r="12" spans="2:23" x14ac:dyDescent="0.25">
      <c r="B12" s="16" t="s">
        <v>15</v>
      </c>
      <c r="C12" s="17">
        <v>8413.8009999999995</v>
      </c>
      <c r="D12" s="18">
        <v>31.98</v>
      </c>
      <c r="E12" s="19">
        <v>9427.1149999999998</v>
      </c>
      <c r="F12" s="19">
        <v>10771.401</v>
      </c>
      <c r="G12" s="17">
        <v>6633.8469999999998</v>
      </c>
      <c r="H12" s="18">
        <v>1264.73</v>
      </c>
      <c r="I12" s="19">
        <v>6177.2449999999999</v>
      </c>
      <c r="J12" s="19">
        <v>815.76600000000008</v>
      </c>
      <c r="K12" s="17">
        <f t="shared" si="0"/>
        <v>-6.8829142426709495</v>
      </c>
      <c r="L12" s="20">
        <f t="shared" si="0"/>
        <v>-35.498802115866624</v>
      </c>
      <c r="M12" s="19">
        <f t="shared" si="1"/>
        <v>-26.581993084932719</v>
      </c>
      <c r="N12" s="21">
        <f t="shared" si="1"/>
        <v>2450.863039399625</v>
      </c>
      <c r="O12" s="7"/>
      <c r="P12" s="7"/>
      <c r="Q12" s="7"/>
      <c r="R12" s="7"/>
    </row>
    <row r="13" spans="2:23" x14ac:dyDescent="0.25">
      <c r="B13" s="16" t="s">
        <v>16</v>
      </c>
      <c r="C13" s="17">
        <v>1725.1690000000001</v>
      </c>
      <c r="D13" s="18">
        <v>2053.8789999999999</v>
      </c>
      <c r="E13" s="19">
        <v>3239.1579999999999</v>
      </c>
      <c r="F13" s="19">
        <v>1444.62</v>
      </c>
      <c r="G13" s="17">
        <v>1844.914</v>
      </c>
      <c r="H13" s="18">
        <v>1302.4000000000001</v>
      </c>
      <c r="I13" s="19">
        <v>1856.83</v>
      </c>
      <c r="J13" s="19">
        <v>203.72</v>
      </c>
      <c r="K13" s="17">
        <f t="shared" si="0"/>
        <v>0.64588376477169618</v>
      </c>
      <c r="L13" s="20">
        <f t="shared" si="0"/>
        <v>-84.358108108108112</v>
      </c>
      <c r="M13" s="19">
        <f t="shared" si="1"/>
        <v>7.6317740464847219</v>
      </c>
      <c r="N13" s="21">
        <f t="shared" si="1"/>
        <v>-90.081207315523457</v>
      </c>
      <c r="O13" s="7"/>
    </row>
    <row r="14" spans="2:23" s="8" customFormat="1" x14ac:dyDescent="0.25">
      <c r="B14" s="22" t="s">
        <v>17</v>
      </c>
      <c r="C14" s="23">
        <v>459.185</v>
      </c>
      <c r="D14" s="24">
        <v>26.32</v>
      </c>
      <c r="E14" s="25">
        <v>412.13099999999997</v>
      </c>
      <c r="F14" s="25">
        <v>0</v>
      </c>
      <c r="G14" s="23">
        <v>171.13899999999998</v>
      </c>
      <c r="H14" s="24">
        <v>0</v>
      </c>
      <c r="I14" s="25">
        <v>220.626</v>
      </c>
      <c r="J14" s="26">
        <v>0</v>
      </c>
      <c r="K14" s="23">
        <f t="shared" si="0"/>
        <v>28.91626105095861</v>
      </c>
      <c r="L14" s="27" t="s">
        <v>18</v>
      </c>
      <c r="M14" s="25">
        <f>+((I14*100/C14)-100)</f>
        <v>-51.952698803314561</v>
      </c>
      <c r="N14" s="28" t="s">
        <v>18</v>
      </c>
      <c r="O14" s="7"/>
      <c r="P14" s="15"/>
      <c r="Q14" s="15"/>
      <c r="R14" s="15"/>
      <c r="S14" s="15"/>
      <c r="T14" s="15"/>
    </row>
    <row r="15" spans="2:23" x14ac:dyDescent="0.25">
      <c r="B15" s="29" t="s">
        <v>13</v>
      </c>
      <c r="C15" s="10">
        <v>434.029</v>
      </c>
      <c r="D15" s="11">
        <v>26.32</v>
      </c>
      <c r="E15" s="12">
        <v>250.12</v>
      </c>
      <c r="F15" s="12">
        <v>0</v>
      </c>
      <c r="G15" s="10">
        <v>131.62</v>
      </c>
      <c r="H15" s="11">
        <v>0</v>
      </c>
      <c r="I15" s="12">
        <v>214.58</v>
      </c>
      <c r="J15" s="12">
        <v>0</v>
      </c>
      <c r="K15" s="10">
        <f t="shared" si="0"/>
        <v>63.029934660385948</v>
      </c>
      <c r="L15" s="13" t="s">
        <v>18</v>
      </c>
      <c r="M15" s="12">
        <f t="shared" ref="M15:N27" si="2">+((I15*100/C15)-100)</f>
        <v>-50.560907220485269</v>
      </c>
      <c r="N15" s="14" t="s">
        <v>18</v>
      </c>
      <c r="O15" s="7"/>
      <c r="Q15" s="7"/>
      <c r="R15" s="7"/>
    </row>
    <row r="16" spans="2:23" x14ac:dyDescent="0.25">
      <c r="B16" s="30" t="s">
        <v>14</v>
      </c>
      <c r="C16" s="31">
        <v>25.155999999999999</v>
      </c>
      <c r="D16" s="32">
        <v>0</v>
      </c>
      <c r="E16" s="33">
        <v>162.011</v>
      </c>
      <c r="F16" s="33">
        <v>0</v>
      </c>
      <c r="G16" s="31">
        <v>39.518999999999998</v>
      </c>
      <c r="H16" s="32">
        <v>0</v>
      </c>
      <c r="I16" s="33">
        <v>6.0460000000000003</v>
      </c>
      <c r="J16" s="33">
        <v>0</v>
      </c>
      <c r="K16" s="31">
        <f t="shared" si="0"/>
        <v>-84.701029884359428</v>
      </c>
      <c r="L16" s="34" t="s">
        <v>18</v>
      </c>
      <c r="M16" s="33">
        <f t="shared" si="2"/>
        <v>-75.965972332644299</v>
      </c>
      <c r="N16" s="35" t="s">
        <v>18</v>
      </c>
      <c r="O16" s="7"/>
      <c r="Q16" s="7"/>
      <c r="R16" s="7"/>
    </row>
    <row r="17" spans="2:20" s="8" customFormat="1" x14ac:dyDescent="0.25">
      <c r="B17" s="1" t="s">
        <v>19</v>
      </c>
      <c r="C17" s="2">
        <v>4193.0940000000001</v>
      </c>
      <c r="D17" s="3">
        <v>5146.1419999999998</v>
      </c>
      <c r="E17" s="4">
        <v>6720.3159999999998</v>
      </c>
      <c r="F17" s="4">
        <v>7233.02</v>
      </c>
      <c r="G17" s="2">
        <v>7443.23</v>
      </c>
      <c r="H17" s="3">
        <v>1550.624</v>
      </c>
      <c r="I17" s="4">
        <v>5160.4619999999995</v>
      </c>
      <c r="J17" s="19">
        <v>3172.415</v>
      </c>
      <c r="K17" s="2">
        <f t="shared" si="0"/>
        <v>-30.66905093621989</v>
      </c>
      <c r="L17" s="5">
        <f t="shared" si="0"/>
        <v>104.58957168210992</v>
      </c>
      <c r="M17" s="4">
        <f t="shared" si="2"/>
        <v>23.070505931896577</v>
      </c>
      <c r="N17" s="6">
        <f t="shared" si="2"/>
        <v>-38.35352774952576</v>
      </c>
      <c r="O17" s="7"/>
      <c r="P17" s="15"/>
      <c r="Q17" s="15"/>
      <c r="R17" s="15"/>
      <c r="S17" s="15"/>
      <c r="T17" s="15"/>
    </row>
    <row r="18" spans="2:20" x14ac:dyDescent="0.25">
      <c r="B18" s="29" t="s">
        <v>13</v>
      </c>
      <c r="C18" s="10">
        <v>2196.1970000000001</v>
      </c>
      <c r="D18" s="11">
        <v>452.62200000000001</v>
      </c>
      <c r="E18" s="12">
        <v>1052.3329999999999</v>
      </c>
      <c r="F18" s="12">
        <v>0</v>
      </c>
      <c r="G18" s="10">
        <v>661.6579999999999</v>
      </c>
      <c r="H18" s="11">
        <v>0</v>
      </c>
      <c r="I18" s="12">
        <v>857.24099999999999</v>
      </c>
      <c r="J18" s="12">
        <v>0</v>
      </c>
      <c r="K18" s="10">
        <f t="shared" si="0"/>
        <v>29.559530754559034</v>
      </c>
      <c r="L18" s="13" t="s">
        <v>18</v>
      </c>
      <c r="M18" s="12">
        <f t="shared" si="2"/>
        <v>-60.967026182077475</v>
      </c>
      <c r="N18" s="14" t="s">
        <v>18</v>
      </c>
      <c r="O18" s="7"/>
      <c r="Q18" s="7"/>
      <c r="R18" s="7"/>
    </row>
    <row r="19" spans="2:20" x14ac:dyDescent="0.25">
      <c r="B19" s="16" t="s">
        <v>14</v>
      </c>
      <c r="C19" s="17">
        <v>677.80500000000006</v>
      </c>
      <c r="D19" s="18">
        <v>951.56</v>
      </c>
      <c r="E19" s="19">
        <v>4426.0209999999997</v>
      </c>
      <c r="F19" s="19">
        <v>999.92</v>
      </c>
      <c r="G19" s="17">
        <v>5443.8099999999995</v>
      </c>
      <c r="H19" s="18">
        <v>1093.9639999999999</v>
      </c>
      <c r="I19" s="19">
        <v>3241.4520000000002</v>
      </c>
      <c r="J19" s="19">
        <v>500.97500000000002</v>
      </c>
      <c r="K19" s="17">
        <f t="shared" si="0"/>
        <v>-40.456187853727435</v>
      </c>
      <c r="L19" s="20">
        <f t="shared" si="0"/>
        <v>-54.20553144344786</v>
      </c>
      <c r="M19" s="19">
        <f t="shared" si="2"/>
        <v>378.2278088830858</v>
      </c>
      <c r="N19" s="21">
        <f t="shared" si="2"/>
        <v>-47.352242633149771</v>
      </c>
      <c r="O19" s="7"/>
      <c r="Q19" s="7"/>
      <c r="R19" s="7"/>
    </row>
    <row r="20" spans="2:20" x14ac:dyDescent="0.25">
      <c r="B20" s="30" t="s">
        <v>20</v>
      </c>
      <c r="C20" s="31">
        <v>1319.0920000000001</v>
      </c>
      <c r="D20" s="32">
        <v>3741.96</v>
      </c>
      <c r="E20" s="33">
        <v>1241.962</v>
      </c>
      <c r="F20" s="33">
        <v>6233.1</v>
      </c>
      <c r="G20" s="31">
        <v>1337.7619999999999</v>
      </c>
      <c r="H20" s="32">
        <v>456.66</v>
      </c>
      <c r="I20" s="33">
        <v>1061.769</v>
      </c>
      <c r="J20" s="33">
        <v>2671.44</v>
      </c>
      <c r="K20" s="36">
        <f t="shared" si="0"/>
        <v>-20.630949301893764</v>
      </c>
      <c r="L20" s="34">
        <f t="shared" si="0"/>
        <v>484.99540139272108</v>
      </c>
      <c r="M20" s="35">
        <f t="shared" si="2"/>
        <v>-19.507585520949263</v>
      </c>
      <c r="N20" s="35">
        <f t="shared" si="2"/>
        <v>-28.608536702690571</v>
      </c>
      <c r="O20" s="7"/>
      <c r="Q20" s="7"/>
      <c r="R20" s="7"/>
    </row>
    <row r="21" spans="2:20" x14ac:dyDescent="0.25">
      <c r="B21" s="16" t="s">
        <v>21</v>
      </c>
      <c r="C21" s="17">
        <v>1283.0440000000001</v>
      </c>
      <c r="D21" s="18">
        <v>0</v>
      </c>
      <c r="E21" s="19">
        <v>1587.2919999999999</v>
      </c>
      <c r="F21" s="19">
        <v>0</v>
      </c>
      <c r="G21" s="17">
        <v>1264.8219999999999</v>
      </c>
      <c r="H21" s="18">
        <v>0</v>
      </c>
      <c r="I21" s="19">
        <v>1805.769</v>
      </c>
      <c r="J21" s="19">
        <v>0</v>
      </c>
      <c r="K21" s="37">
        <f t="shared" si="0"/>
        <v>42.768626731666586</v>
      </c>
      <c r="L21" s="20" t="s">
        <v>18</v>
      </c>
      <c r="M21" s="21">
        <f t="shared" si="2"/>
        <v>40.741003426226996</v>
      </c>
      <c r="N21" s="21" t="s">
        <v>18</v>
      </c>
      <c r="O21" s="7"/>
      <c r="Q21" s="7"/>
      <c r="R21" s="7"/>
    </row>
    <row r="22" spans="2:20" x14ac:dyDescent="0.25">
      <c r="B22" s="16" t="s">
        <v>22</v>
      </c>
      <c r="C22" s="17">
        <v>1163.3009999999999</v>
      </c>
      <c r="D22" s="18">
        <v>172.55</v>
      </c>
      <c r="E22" s="19">
        <v>1357.5519999999999</v>
      </c>
      <c r="F22" s="19">
        <v>279.029</v>
      </c>
      <c r="G22" s="17">
        <v>394.37400000000002</v>
      </c>
      <c r="H22" s="18">
        <v>60.06</v>
      </c>
      <c r="I22" s="19">
        <v>349.32</v>
      </c>
      <c r="J22" s="19">
        <v>185.48</v>
      </c>
      <c r="K22" s="37">
        <f>+((I22*100/G22)-100)</f>
        <v>-11.42418110727381</v>
      </c>
      <c r="L22" s="20">
        <f t="shared" si="0"/>
        <v>208.82450882450883</v>
      </c>
      <c r="M22" s="21">
        <f t="shared" si="2"/>
        <v>-69.971658238065643</v>
      </c>
      <c r="N22" s="21">
        <f t="shared" si="2"/>
        <v>7.4934801506809521</v>
      </c>
      <c r="O22" s="7"/>
      <c r="Q22" s="7"/>
      <c r="R22" s="7"/>
    </row>
    <row r="23" spans="2:20" x14ac:dyDescent="0.25">
      <c r="B23" s="16" t="s">
        <v>23</v>
      </c>
      <c r="C23" s="17">
        <v>916.25900000000001</v>
      </c>
      <c r="D23" s="18">
        <v>70.12</v>
      </c>
      <c r="E23" s="19">
        <v>1026.5549999999998</v>
      </c>
      <c r="F23" s="19">
        <v>368.36</v>
      </c>
      <c r="G23" s="17">
        <v>854.27599999999995</v>
      </c>
      <c r="H23" s="18">
        <v>389.56</v>
      </c>
      <c r="I23" s="19">
        <v>1097.6469999999999</v>
      </c>
      <c r="J23" s="19">
        <v>363.375</v>
      </c>
      <c r="K23" s="37">
        <f t="shared" si="0"/>
        <v>28.488568097429862</v>
      </c>
      <c r="L23" s="20">
        <f t="shared" si="0"/>
        <v>-6.7216860047232814</v>
      </c>
      <c r="M23" s="21">
        <f t="shared" si="2"/>
        <v>19.796585899838362</v>
      </c>
      <c r="N23" s="21">
        <f t="shared" si="2"/>
        <v>418.21876782658296</v>
      </c>
      <c r="O23" s="7"/>
      <c r="Q23" s="7"/>
      <c r="R23" s="7"/>
    </row>
    <row r="24" spans="2:20" x14ac:dyDescent="0.25">
      <c r="B24" s="16" t="s">
        <v>24</v>
      </c>
      <c r="C24" s="17">
        <v>2174.8139999999999</v>
      </c>
      <c r="D24" s="18">
        <v>1661.079</v>
      </c>
      <c r="E24" s="19">
        <v>3137.9639999999999</v>
      </c>
      <c r="F24" s="19">
        <v>535.92499999999995</v>
      </c>
      <c r="G24" s="17">
        <v>1192.6980000000001</v>
      </c>
      <c r="H24" s="18">
        <v>917.53</v>
      </c>
      <c r="I24" s="19">
        <v>1693.588</v>
      </c>
      <c r="J24" s="19">
        <v>251.46100000000001</v>
      </c>
      <c r="K24" s="37">
        <f t="shared" ref="K24:L27" si="3">+((I24*100/G24)-100)</f>
        <v>41.996381313626728</v>
      </c>
      <c r="L24" s="20">
        <f t="shared" si="3"/>
        <v>-72.593702658223705</v>
      </c>
      <c r="M24" s="21">
        <f t="shared" si="2"/>
        <v>-22.127225592625393</v>
      </c>
      <c r="N24" s="21">
        <f t="shared" si="2"/>
        <v>-84.861586956430131</v>
      </c>
      <c r="O24" s="7"/>
      <c r="Q24" s="7"/>
      <c r="R24" s="7"/>
    </row>
    <row r="25" spans="2:20" x14ac:dyDescent="0.25">
      <c r="B25" s="29" t="s">
        <v>25</v>
      </c>
      <c r="C25" s="10">
        <v>503.94600000000003</v>
      </c>
      <c r="D25" s="11">
        <v>0</v>
      </c>
      <c r="E25" s="12">
        <v>2122.4490000000001</v>
      </c>
      <c r="F25" s="12">
        <v>143.36000000000001</v>
      </c>
      <c r="G25" s="10">
        <v>647.43500000000006</v>
      </c>
      <c r="H25" s="11">
        <v>82.222000000000008</v>
      </c>
      <c r="I25" s="12">
        <v>2031.4690000000001</v>
      </c>
      <c r="J25" s="12">
        <v>73.44</v>
      </c>
      <c r="K25" s="38">
        <f t="shared" si="3"/>
        <v>213.7718844362754</v>
      </c>
      <c r="L25" s="13">
        <f t="shared" si="3"/>
        <v>-10.680839677945087</v>
      </c>
      <c r="M25" s="14">
        <f t="shared" si="2"/>
        <v>303.11243664995851</v>
      </c>
      <c r="N25" s="14" t="s">
        <v>18</v>
      </c>
      <c r="O25" s="7"/>
      <c r="Q25" s="7"/>
      <c r="R25" s="7"/>
    </row>
    <row r="26" spans="2:20" x14ac:dyDescent="0.25">
      <c r="B26" s="16" t="s">
        <v>26</v>
      </c>
      <c r="C26" s="17">
        <v>1711.8340000000001</v>
      </c>
      <c r="D26" s="18">
        <v>0</v>
      </c>
      <c r="E26" s="19">
        <v>2008.6780000000001</v>
      </c>
      <c r="F26" s="19">
        <v>1551.2909999999999</v>
      </c>
      <c r="G26" s="17">
        <v>1413.914</v>
      </c>
      <c r="H26" s="18">
        <v>5500</v>
      </c>
      <c r="I26" s="19">
        <v>837.72400000000005</v>
      </c>
      <c r="J26" s="19">
        <v>14.401</v>
      </c>
      <c r="K26" s="37">
        <f t="shared" si="3"/>
        <v>-40.751417695842882</v>
      </c>
      <c r="L26" s="20">
        <f t="shared" si="3"/>
        <v>-99.738163636363637</v>
      </c>
      <c r="M26" s="21">
        <f t="shared" si="2"/>
        <v>-51.062778283408321</v>
      </c>
      <c r="N26" s="21" t="s">
        <v>18</v>
      </c>
      <c r="O26" s="7"/>
      <c r="Q26" s="7"/>
      <c r="R26" s="7"/>
    </row>
    <row r="27" spans="2:20" x14ac:dyDescent="0.25">
      <c r="B27" s="16" t="s">
        <v>27</v>
      </c>
      <c r="C27" s="17">
        <v>5749.3</v>
      </c>
      <c r="D27" s="18">
        <v>9509.7950000000001</v>
      </c>
      <c r="E27" s="19">
        <v>7756.576</v>
      </c>
      <c r="F27" s="19">
        <v>4794.96</v>
      </c>
      <c r="G27" s="17">
        <v>5602.46</v>
      </c>
      <c r="H27" s="18">
        <v>9521.4549999999999</v>
      </c>
      <c r="I27" s="19">
        <v>3336.0190000000002</v>
      </c>
      <c r="J27" s="19">
        <v>1465.75</v>
      </c>
      <c r="K27" s="37">
        <f t="shared" si="3"/>
        <v>-40.454389678819659</v>
      </c>
      <c r="L27" s="20">
        <f t="shared" si="3"/>
        <v>-84.605819173645202</v>
      </c>
      <c r="M27" s="21">
        <f t="shared" si="2"/>
        <v>-41.975214373923777</v>
      </c>
      <c r="N27" s="21">
        <f t="shared" si="2"/>
        <v>-84.586944303215787</v>
      </c>
      <c r="O27" s="7"/>
      <c r="Q27" s="7"/>
      <c r="R27" s="7"/>
    </row>
    <row r="28" spans="2:20" x14ac:dyDescent="0.25">
      <c r="B28" s="16" t="s">
        <v>28</v>
      </c>
      <c r="C28" s="17">
        <v>0</v>
      </c>
      <c r="D28" s="18">
        <v>0</v>
      </c>
      <c r="E28" s="19">
        <v>0</v>
      </c>
      <c r="F28" s="19">
        <v>4</v>
      </c>
      <c r="G28" s="17">
        <v>0</v>
      </c>
      <c r="H28" s="18">
        <v>0</v>
      </c>
      <c r="I28" s="19">
        <v>0</v>
      </c>
      <c r="J28" s="19">
        <v>7</v>
      </c>
      <c r="K28" s="37" t="s">
        <v>18</v>
      </c>
      <c r="L28" s="20" t="s">
        <v>18</v>
      </c>
      <c r="M28" s="21" t="s">
        <v>18</v>
      </c>
      <c r="N28" s="21" t="s">
        <v>18</v>
      </c>
      <c r="O28" s="7"/>
      <c r="Q28" s="7"/>
      <c r="R28" s="7"/>
    </row>
    <row r="29" spans="2:20" x14ac:dyDescent="0.25">
      <c r="B29" s="39" t="s">
        <v>29</v>
      </c>
      <c r="C29" s="40">
        <v>73857.245999999999</v>
      </c>
      <c r="D29" s="41">
        <v>25018.508000000002</v>
      </c>
      <c r="E29" s="41">
        <v>94255.053000000014</v>
      </c>
      <c r="F29" s="41">
        <v>44313.939999999995</v>
      </c>
      <c r="G29" s="41">
        <v>71464.27</v>
      </c>
      <c r="H29" s="41">
        <v>27517.057000000001</v>
      </c>
      <c r="I29" s="41">
        <v>58203.59</v>
      </c>
      <c r="J29" s="41">
        <v>13239.111000000001</v>
      </c>
      <c r="K29" s="41">
        <f>+((I29*100/G29)-100)</f>
        <v>-18.555678243127659</v>
      </c>
      <c r="L29" s="41">
        <f>+((J29*100/H29)-100)</f>
        <v>-51.88762010414122</v>
      </c>
      <c r="M29" s="41">
        <f>+((I29*100/C29)-100)</f>
        <v>-21.194475623962475</v>
      </c>
      <c r="N29" s="42">
        <f>+((J29*100/D29)-100)</f>
        <v>-47.08273171205893</v>
      </c>
    </row>
    <row r="30" spans="2:20" x14ac:dyDescent="0.25">
      <c r="B30" s="1"/>
      <c r="C30" s="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2:20" x14ac:dyDescent="0.25">
      <c r="B31" s="44" t="s">
        <v>30</v>
      </c>
      <c r="C31" s="45"/>
      <c r="D31" s="45"/>
      <c r="E31" s="45"/>
      <c r="F31" s="45"/>
      <c r="G31" s="45"/>
      <c r="H31" s="45"/>
      <c r="I31" s="45"/>
      <c r="J31" s="45"/>
      <c r="K31" s="44"/>
      <c r="L31" s="44"/>
      <c r="M31" s="44"/>
      <c r="N31" s="44"/>
    </row>
    <row r="32" spans="2:20" ht="15" customHeight="1" x14ac:dyDescent="0.25">
      <c r="B32" s="46" t="s">
        <v>31</v>
      </c>
      <c r="C32" s="46"/>
      <c r="D32" s="46"/>
      <c r="E32" s="46"/>
      <c r="F32" s="46"/>
      <c r="G32" s="47"/>
      <c r="H32" s="47"/>
      <c r="I32" s="47"/>
      <c r="J32" s="47"/>
      <c r="L32" s="7"/>
      <c r="M32" s="7"/>
      <c r="N32" s="7"/>
    </row>
    <row r="33" spans="2:14" x14ac:dyDescent="0.25">
      <c r="B33" s="46" t="s">
        <v>32</v>
      </c>
      <c r="C33" s="46"/>
      <c r="D33" s="46"/>
      <c r="E33" s="46"/>
      <c r="F33" s="46"/>
      <c r="G33" s="48"/>
      <c r="K33" s="49"/>
      <c r="L33" s="7"/>
      <c r="M33" s="7"/>
      <c r="N33" s="7"/>
    </row>
    <row r="34" spans="2:14" ht="15" customHeight="1" x14ac:dyDescent="0.25">
      <c r="B34" s="54" t="s">
        <v>33</v>
      </c>
      <c r="C34" s="54"/>
      <c r="D34" s="54"/>
      <c r="E34" s="54"/>
      <c r="F34" s="54"/>
      <c r="G34" s="54"/>
      <c r="H34" s="54"/>
      <c r="I34" s="54"/>
      <c r="J34" s="54"/>
      <c r="K34" s="54"/>
      <c r="M34" s="44"/>
      <c r="N34" s="44"/>
    </row>
    <row r="35" spans="2:14" x14ac:dyDescent="0.25">
      <c r="C35" s="7"/>
      <c r="D35" s="7"/>
    </row>
    <row r="36" spans="2:14" x14ac:dyDescent="0.25">
      <c r="K36" s="49"/>
      <c r="L36" s="55" t="s">
        <v>34</v>
      </c>
      <c r="M36" s="55"/>
      <c r="N36" s="55"/>
    </row>
  </sheetData>
  <mergeCells count="25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4:K34"/>
    <mergeCell ref="L36:N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43_45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2024-11-13T11:57:01Z</dcterms:created>
  <dcterms:modified xsi:type="dcterms:W3CDTF">2024-11-13T13:32:45Z</dcterms:modified>
</cp:coreProperties>
</file>