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8_{2BC5F431-99ED-46EA-B5E8-8BA7F8E69200}" xr6:coauthVersionLast="47" xr6:coauthVersionMax="47" xr10:uidLastSave="{00000000-0000-0000-0000-000000000000}"/>
  <bookViews>
    <workbookView xWindow="-120" yWindow="-120" windowWidth="29040" windowHeight="17640" xr2:uid="{D97CE6F8-57DD-4C42-80D5-B9DE6041E256}"/>
  </bookViews>
  <sheets>
    <sheet name="42_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K16" i="1"/>
  <c r="M15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<sst xmlns="http://schemas.openxmlformats.org/spreadsheetml/2006/main" count="63" uniqueCount="35">
  <si>
    <t xml:space="preserve">Grūdų  ir aliejinių augalų sėklų  supirkimo kiekių suvestinė ataskaita (2024 m. 42–44 sav.) pagal GS-1*, t </t>
  </si>
  <si>
    <t xml:space="preserve">                      Data
Grūdai</t>
  </si>
  <si>
    <t>Pokytis, %</t>
  </si>
  <si>
    <t>44 sav.  (10 30 – 11 05)</t>
  </si>
  <si>
    <t>42  sav.  (10 14 – 20)</t>
  </si>
  <si>
    <t>43  sav.  (10 21 – 27)</t>
  </si>
  <si>
    <t>44  sav.  (10 28 – 11 03)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</si>
  <si>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</si>
  <si>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</si>
  <si>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</si>
  <si>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</si>
  <si>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</si>
  <si>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</si>
  <si>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</si>
  <si>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</si>
  <si>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</si>
  <si>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</si>
  <si>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</si>
  <si>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</si>
  <si>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</si>
  <si>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</si>
  <si>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</si>
  <si>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</si>
  <si>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</si>
  <si>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</si>
  <si>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</si>
  <si>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</si>
  <si>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</si>
  <si>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</si>
  <si>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</si>
  <si>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</si>
  <si>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44 savaitę su 43 savaite</t>
  </si>
  <si>
    <t>*** lyginant 2024 m. 44 savaitę su 2023 m. 44 savaite</t>
  </si>
  <si>
    <t>Pastaba: grūdų bei aliejinių augalų sėklų 42 ir 43 savaičių supirkimo kiekiai patikslinti 2024-11-07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</si>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</sst>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7" xfId="0" applyNumberFormat="1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0" xfId="0" applyNumberFormat="1" applyFont="1" applyBorder="1" applyAlignment="1">
      <alignment horizontal="lef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left" vertical="center"/>
    </xf>
    <xf numFmtId="4" fontId="3" fillId="0" borderId="23" xfId="0" applyNumberFormat="1" applyFont="1" applyBorder="1" applyAlignment="1">
      <alignment horizontal="left" vertical="center"/>
    </xf>
    <xf numFmtId="4" fontId="8" fillId="0" borderId="24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4" fillId="3" borderId="26" xfId="0" applyNumberFormat="1" applyFont="1" applyFill="1" applyBorder="1" applyAlignment="1">
      <alignment horizontal="lef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10" fillId="3" borderId="13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9B6D8A7-9471-4879-927F-16429733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8912139-5435-440A-A771-8D458586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11683C9-D410-4C17-BC83-E4DFB0BD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257D2B6-EDD4-4DFC-8717-EF648E31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18F57A6-C1D3-4DD4-90B6-5F32BDD6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439D116-F149-4EF2-8764-B755AF1D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3257F28-7676-4044-8624-E0F20B30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5EE3080-1D73-44C9-A283-6C55C998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610EE0D-1321-485E-9A30-9346A645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7E0F899-9E05-40BB-BE59-51392583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5F3C02E-3A3D-43E4-BA5D-B3CF88CE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BDEFC3B-CE00-4AFE-ABBD-D6C0B875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E65BF8C-6BE5-46AC-9244-5CAECAFE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3EEED97-A572-425D-9943-6306713E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8BECDED-C9D0-4FC4-9D95-46B558E3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3F8E5B7-4042-43D7-A0A5-27333A38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A7D81D7-7FF0-4B9E-B9DE-E73081D2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447AA45-D527-4883-8015-7E96F232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6CF6C5D-4433-42C0-991B-DB2632CB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1B7DD0C-8584-4444-AEE6-135B9581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B31292C-4A54-4FF8-9A52-1B31D23E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C421A23-FD4D-4A66-9EB9-D68090E0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69972F9-608E-4BE8-918F-ACE6EC32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9C9F910-B487-477C-BEC5-C927B212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FA9A1AE-34D2-474B-8146-E9E9DF60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F6F2B53-9D67-444C-A964-47C0C1CF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6D7D930-F545-412B-B742-B68B49FE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AC45DA1-7E98-430F-8872-D51E0418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C59BC1F-4533-4DF9-AC3C-4E41D4AC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160BA78-0850-4FD9-BCAB-091909EF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548FAED-D9DB-42FE-8C8B-5987B749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D5266C5-DBCB-44C7-8B7F-B82B83B0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D77ABFB-9223-4779-8FD5-540F2849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E3F57BE-9684-4D3F-80F4-A2CD910C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A1BDA44-E2DE-4C72-91C0-74C5A703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054F847-A77B-4B61-B76F-CCB82D86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9E41103-4BD2-4BA1-B868-8F377D86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7784A97-A7FD-490E-8413-76169716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CC168FB-D126-46D9-A215-F16B6971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CAA88C9-2D1A-4D07-A352-37A656AE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6A4DE77-7613-4025-B69C-AE3754BA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2BAFBD5-FA02-407C-9061-BE2D1741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EF385AB-E17A-46FD-98E3-228864BC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5415597-C56C-498F-A905-4896BB19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0D6F21F-4957-40BA-90B0-9E820B72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A7122C0-C54C-4B02-8859-8A1CE15D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750F1FC-D6EE-44C4-9392-7D1C78D9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3E81035-AE93-4221-B742-07CDD2F3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839C85B-C6D5-4D52-9E14-46E6D90F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9E8CB34-EAD0-4006-BAE9-D447E009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1B1C595-430E-478C-A04D-7C2345C3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5F6D189-880D-4650-B4FF-A8D76945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40DA167-217A-4CF3-9375-9270B78B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D4441A0E-2FF4-4540-8C5F-10AF2534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61AF4654-E01C-424F-87E4-97040B1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FE01BA5-CF5F-4E26-8DF5-87E85943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1D3D585-C252-46DF-9E7D-9C3CE1E8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A63EB22-92A3-44FA-8063-2297A288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7E52DD6F-B3B2-4B5B-B2D0-046C1A6E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DB5ACA95-A8C7-4B35-9EA3-0EE0B000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F10CBAF2-4848-4059-9440-BD32DC04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ADFB45B-6C69-4812-AF8B-D9158A65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0A50D53-6BC0-4035-B403-1302475C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97A7E94-DFF8-4067-AA07-AFD38064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83ED716-6CF8-4D3F-B2B5-8775C178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B10A39D-F211-43FA-9E6F-54821979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DAC9A19-AE30-4A24-919F-C4FFAE4E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8C6DAC92-9E01-4FDC-8397-09A41C74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92F9C04F-72DD-4740-B67C-A11C9BBD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C44E798-AC5D-42FC-B2B8-35D9D80D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6B2861C-F9C8-444D-B407-213EED55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3040EB9-3E86-4753-B71E-C426361A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C8729BB-16A1-4CD2-8F3C-8263701B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8808345-0671-4273-82CE-B6F177E8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28508850-C720-45A9-AB97-F4F69CE8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86659A8-4CDF-41A9-87C4-95E0AD89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3568A10-18E1-49A9-83EB-DEBB752E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49B7A42-98CF-4751-8F46-358CC1B2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A495C1D-964E-49E2-91AE-05166E5B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A818EDC-B241-452C-8E41-9A48E42E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B275017-F151-477B-B988-EA286AF7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68DA6AF8-2206-4EE0-B691-094B8464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733E593-6ABF-423A-8337-6E2F8BBF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726C13D8-98CE-4840-BFAD-9D4F70C2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3971028-7FC0-4CD7-B0F0-898F9F06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16E49EE3-FF2E-4142-8440-EAB3C05E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479B3FA-2632-445F-ABF3-601E41A5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60406A3F-60B8-4356-870B-8442CEDE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1AD96DF6-3574-4110-8E07-8ABB9527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B38A03C-D268-48AD-9A4D-3DE7CC17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3375316-298E-4F2A-9AAB-6D3CC982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0F4A5A85-39A2-449A-8B4D-9DE29DA7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48AB4B9-4F8B-4B49-B46E-C0C78F00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9BDB0F1-A5DB-463B-8375-69D252D6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7E80720-7114-42E8-A40A-F3332C2B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B9D56F49-6DC2-44CC-9125-C50A2C88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80ED54B9-F48D-4422-9159-422C43B5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389DD98-98A4-41D2-B9E5-46A3B6DC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C3A9A752-7381-403A-8A42-CD5A897E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49B2907-C838-4785-AD06-FB3771C6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4384F46E-4AE6-463B-BF60-A50FF743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0903D85-32A5-4914-B671-3990BB80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A05D76FA-DFA8-4CA3-B4EB-0898DF08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A01EDAD-3465-4BBB-8C09-C1F9D13F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F82E96A-B689-4822-831D-FA8DA9E3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B176599-D3B6-40F9-8966-5B7FD735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DC825FB-0869-4702-8162-1199E1F2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F809428-F106-4CFC-BAC7-3E463582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8B1C911-F3C5-4945-8B6F-AA24D76D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B17F3514-08D5-4140-BF0C-2FA918ED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4709DF70-F0B2-4B47-9774-C144878C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56F236A-81F1-48A9-9993-BE546621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0538EE87-DE4F-429E-99ED-2EDC8ED4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CFB4FFC-A821-4C40-A0C7-2E332325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209DA03-8DFF-450B-91BF-BFEEBA39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C6B8128-730B-40A8-A5A0-7B88ABBD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F072297E-ADBE-47F7-AA9C-DC6CDEE6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05AE3861-9746-4776-8CD1-E6149354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6A3B-31C9-480D-817D-EEB51915394E}">
  <dimension ref="B2:W36"/>
  <sheetViews>
    <sheetView showGridLines="0" showRowColHeaders="0" tabSelected="1" workbookViewId="0">
      <selection activeCell="P34" sqref="P3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9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8" t="s">
        <v>4</v>
      </c>
      <c r="F5" s="9"/>
      <c r="G5" s="8" t="s">
        <v>5</v>
      </c>
      <c r="H5" s="9"/>
      <c r="I5" s="8" t="s">
        <v>6</v>
      </c>
      <c r="J5" s="9"/>
      <c r="K5" s="10" t="s">
        <v>7</v>
      </c>
      <c r="L5" s="11"/>
      <c r="M5" s="10" t="s">
        <v>8</v>
      </c>
      <c r="N5" s="12"/>
    </row>
    <row r="6" spans="2:23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4" t="s">
        <v>9</v>
      </c>
      <c r="L6" s="14" t="s">
        <v>10</v>
      </c>
      <c r="M6" s="14" t="s">
        <v>9</v>
      </c>
      <c r="N6" s="15" t="s">
        <v>10</v>
      </c>
    </row>
    <row r="7" spans="2:23" ht="37.5" customHeight="1" x14ac:dyDescent="0.25"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23" s="25" customFormat="1" x14ac:dyDescent="0.25">
      <c r="B8" s="18" t="s">
        <v>11</v>
      </c>
      <c r="C8" s="19">
        <v>31560.203999999998</v>
      </c>
      <c r="D8" s="20">
        <v>27390.088</v>
      </c>
      <c r="E8" s="21">
        <v>72994.207999999999</v>
      </c>
      <c r="F8" s="21">
        <v>21764.003000000001</v>
      </c>
      <c r="G8" s="19">
        <v>68125.539999999994</v>
      </c>
      <c r="H8" s="20">
        <v>28669.995000000003</v>
      </c>
      <c r="I8" s="21">
        <v>52479.917999999998</v>
      </c>
      <c r="J8" s="21">
        <v>17117.707000000002</v>
      </c>
      <c r="K8" s="19">
        <f t="shared" ref="K8:L23" si="0">+((I8*100/G8)-100)</f>
        <v>-22.965868600821366</v>
      </c>
      <c r="L8" s="22">
        <f t="shared" si="0"/>
        <v>-40.294000748866537</v>
      </c>
      <c r="M8" s="21">
        <f t="shared" ref="M8:N13" si="1">+((I8*100/C8)-100)</f>
        <v>66.285103860545405</v>
      </c>
      <c r="N8" s="23">
        <f t="shared" si="1"/>
        <v>-37.504008749442491</v>
      </c>
      <c r="O8" s="24"/>
      <c r="P8" s="24"/>
      <c r="Q8" s="24"/>
      <c r="R8" s="24"/>
      <c r="S8" s="24"/>
      <c r="T8" s="24"/>
      <c r="U8" s="24"/>
      <c r="V8" s="24"/>
      <c r="W8" s="24"/>
    </row>
    <row r="9" spans="2:23" s="25" customFormat="1" x14ac:dyDescent="0.25">
      <c r="B9" s="26" t="s">
        <v>12</v>
      </c>
      <c r="C9" s="27">
        <v>4260.4619999999995</v>
      </c>
      <c r="D9" s="28">
        <v>3408.0569999999998</v>
      </c>
      <c r="E9" s="29">
        <v>3455.4389999999999</v>
      </c>
      <c r="F9" s="29">
        <v>873.16000000000008</v>
      </c>
      <c r="G9" s="27">
        <v>4171.8179999999993</v>
      </c>
      <c r="H9" s="28">
        <v>319.35900000000004</v>
      </c>
      <c r="I9" s="29">
        <v>2290.8310000000001</v>
      </c>
      <c r="J9" s="29">
        <v>882.81200000000001</v>
      </c>
      <c r="K9" s="27">
        <f>+((I9*100/G9)-100)</f>
        <v>-45.087944871995845</v>
      </c>
      <c r="L9" s="30">
        <f>+((J9*100/H9)-100)</f>
        <v>176.43247880911446</v>
      </c>
      <c r="M9" s="29">
        <f>+((I9*100/C9)-100)</f>
        <v>-46.230455758084446</v>
      </c>
      <c r="N9" s="31">
        <f>+((J9*100/D9)-100)</f>
        <v>-74.096325266860262</v>
      </c>
      <c r="O9" s="24"/>
      <c r="Q9" s="32"/>
      <c r="R9" s="32"/>
      <c r="S9" s="32"/>
    </row>
    <row r="10" spans="2:23" x14ac:dyDescent="0.25">
      <c r="B10" s="33" t="s">
        <v>13</v>
      </c>
      <c r="C10" s="34">
        <v>2633.7709999999997</v>
      </c>
      <c r="D10" s="35">
        <v>999.58399999999995</v>
      </c>
      <c r="E10" s="36">
        <v>5668.3580000000002</v>
      </c>
      <c r="F10" s="36">
        <v>715.99400000000003</v>
      </c>
      <c r="G10" s="34">
        <v>5965.8539999999994</v>
      </c>
      <c r="H10" s="35">
        <v>727.60699999999997</v>
      </c>
      <c r="I10" s="36">
        <v>6881.598</v>
      </c>
      <c r="J10" s="36">
        <v>1223.3009999999999</v>
      </c>
      <c r="K10" s="34">
        <f>+((I10*100/G10)-100)</f>
        <v>15.349755458313282</v>
      </c>
      <c r="L10" s="37">
        <f t="shared" si="0"/>
        <v>68.126612305818924</v>
      </c>
      <c r="M10" s="36">
        <f t="shared" si="1"/>
        <v>161.28308041967205</v>
      </c>
      <c r="N10" s="38">
        <f t="shared" si="1"/>
        <v>22.381010500368149</v>
      </c>
      <c r="O10" s="24"/>
      <c r="P10" s="24"/>
      <c r="Q10" s="24"/>
      <c r="R10" s="24"/>
    </row>
    <row r="11" spans="2:23" x14ac:dyDescent="0.25">
      <c r="B11" s="33" t="s">
        <v>14</v>
      </c>
      <c r="C11" s="34">
        <v>20295.561999999998</v>
      </c>
      <c r="D11" s="35">
        <v>17460.841</v>
      </c>
      <c r="E11" s="36">
        <v>44944.656000000003</v>
      </c>
      <c r="F11" s="36">
        <v>16272.164000000001</v>
      </c>
      <c r="G11" s="34">
        <v>45321.595000000001</v>
      </c>
      <c r="H11" s="35">
        <v>16141.008</v>
      </c>
      <c r="I11" s="36">
        <v>34828.728000000003</v>
      </c>
      <c r="J11" s="36">
        <v>13531.464</v>
      </c>
      <c r="K11" s="34">
        <f t="shared" si="0"/>
        <v>-23.152024989411771</v>
      </c>
      <c r="L11" s="37">
        <f t="shared" si="0"/>
        <v>-16.16716874187783</v>
      </c>
      <c r="M11" s="36">
        <f t="shared" si="1"/>
        <v>71.607605643046526</v>
      </c>
      <c r="N11" s="38">
        <f t="shared" si="1"/>
        <v>-22.503938956892171</v>
      </c>
      <c r="O11" s="24"/>
      <c r="Q11" s="24"/>
      <c r="R11" s="24"/>
    </row>
    <row r="12" spans="2:23" x14ac:dyDescent="0.25">
      <c r="B12" s="33" t="s">
        <v>15</v>
      </c>
      <c r="C12" s="34">
        <v>3143.3559999999998</v>
      </c>
      <c r="D12" s="35">
        <v>2935.9079999999999</v>
      </c>
      <c r="E12" s="36">
        <v>14386.974000000002</v>
      </c>
      <c r="F12" s="36">
        <v>3181.5049999999997</v>
      </c>
      <c r="G12" s="34">
        <v>9427.1149999999998</v>
      </c>
      <c r="H12" s="35">
        <v>10771.401</v>
      </c>
      <c r="I12" s="36">
        <v>6633.8469999999998</v>
      </c>
      <c r="J12" s="36">
        <v>1264.73</v>
      </c>
      <c r="K12" s="34">
        <f t="shared" si="0"/>
        <v>-29.630146656744941</v>
      </c>
      <c r="L12" s="37">
        <f t="shared" si="0"/>
        <v>-88.258444746416927</v>
      </c>
      <c r="M12" s="36">
        <f t="shared" si="1"/>
        <v>111.04345164849289</v>
      </c>
      <c r="N12" s="38">
        <f t="shared" si="1"/>
        <v>-56.922015267508378</v>
      </c>
      <c r="O12" s="24"/>
      <c r="P12" s="24"/>
      <c r="Q12" s="24"/>
      <c r="R12" s="24"/>
    </row>
    <row r="13" spans="2:23" x14ac:dyDescent="0.25">
      <c r="B13" s="33" t="s">
        <v>16</v>
      </c>
      <c r="C13" s="34">
        <v>1227.0529999999999</v>
      </c>
      <c r="D13" s="35">
        <v>2585.6979999999999</v>
      </c>
      <c r="E13" s="36">
        <v>4538.7809999999999</v>
      </c>
      <c r="F13" s="36">
        <v>721.18</v>
      </c>
      <c r="G13" s="34">
        <v>3239.1579999999999</v>
      </c>
      <c r="H13" s="35">
        <v>710.62</v>
      </c>
      <c r="I13" s="36">
        <v>1844.914</v>
      </c>
      <c r="J13" s="36">
        <v>215.4</v>
      </c>
      <c r="K13" s="34">
        <f t="shared" si="0"/>
        <v>-43.043408194351741</v>
      </c>
      <c r="L13" s="37">
        <f t="shared" si="0"/>
        <v>-69.688441079620617</v>
      </c>
      <c r="M13" s="36">
        <f t="shared" si="1"/>
        <v>50.353244725370473</v>
      </c>
      <c r="N13" s="38">
        <f t="shared" si="1"/>
        <v>-91.669560791708847</v>
      </c>
      <c r="O13" s="24"/>
    </row>
    <row r="14" spans="2:23" s="25" customFormat="1" x14ac:dyDescent="0.25">
      <c r="B14" s="39" t="s">
        <v>17</v>
      </c>
      <c r="C14" s="40">
        <v>42.15</v>
      </c>
      <c r="D14" s="41">
        <v>0</v>
      </c>
      <c r="E14" s="42">
        <v>437.43</v>
      </c>
      <c r="F14" s="42">
        <v>0</v>
      </c>
      <c r="G14" s="40">
        <v>412.13099999999997</v>
      </c>
      <c r="H14" s="41">
        <v>0</v>
      </c>
      <c r="I14" s="42">
        <v>171.13899999999998</v>
      </c>
      <c r="J14" s="43">
        <v>0</v>
      </c>
      <c r="K14" s="40">
        <f t="shared" si="0"/>
        <v>-58.474611227983338</v>
      </c>
      <c r="L14" s="44" t="s">
        <v>18</v>
      </c>
      <c r="M14" s="42">
        <f>+((I14*100/C14)-100)</f>
        <v>306.02372479240802</v>
      </c>
      <c r="N14" s="45" t="s">
        <v>18</v>
      </c>
      <c r="O14" s="24"/>
      <c r="P14" s="32"/>
      <c r="Q14" s="32"/>
      <c r="R14" s="32"/>
      <c r="S14" s="32"/>
      <c r="T14" s="32"/>
    </row>
    <row r="15" spans="2:23" x14ac:dyDescent="0.25">
      <c r="B15" s="46" t="s">
        <v>13</v>
      </c>
      <c r="C15" s="27">
        <v>42.15</v>
      </c>
      <c r="D15" s="28">
        <v>0</v>
      </c>
      <c r="E15" s="29">
        <v>331.92700000000002</v>
      </c>
      <c r="F15" s="29">
        <v>0</v>
      </c>
      <c r="G15" s="27">
        <v>250.12</v>
      </c>
      <c r="H15" s="28">
        <v>0</v>
      </c>
      <c r="I15" s="29">
        <v>131.62</v>
      </c>
      <c r="J15" s="29">
        <v>0</v>
      </c>
      <c r="K15" s="27">
        <f t="shared" si="0"/>
        <v>-47.377258915720454</v>
      </c>
      <c r="L15" s="30" t="s">
        <v>18</v>
      </c>
      <c r="M15" s="29">
        <f t="shared" ref="M15:N28" si="2">+((I15*100/C15)-100)</f>
        <v>212.26571767497035</v>
      </c>
      <c r="N15" s="31" t="s">
        <v>18</v>
      </c>
      <c r="O15" s="24"/>
      <c r="Q15" s="24"/>
      <c r="R15" s="24"/>
    </row>
    <row r="16" spans="2:23" x14ac:dyDescent="0.25">
      <c r="B16" s="47" t="s">
        <v>14</v>
      </c>
      <c r="C16" s="48">
        <v>0</v>
      </c>
      <c r="D16" s="49">
        <v>0</v>
      </c>
      <c r="E16" s="50">
        <v>105.503</v>
      </c>
      <c r="F16" s="50">
        <v>0</v>
      </c>
      <c r="G16" s="48">
        <v>162.011</v>
      </c>
      <c r="H16" s="49">
        <v>0</v>
      </c>
      <c r="I16" s="50">
        <v>39.518999999999998</v>
      </c>
      <c r="J16" s="50">
        <v>0</v>
      </c>
      <c r="K16" s="48">
        <f t="shared" si="0"/>
        <v>-75.607211855985085</v>
      </c>
      <c r="L16" s="51" t="s">
        <v>18</v>
      </c>
      <c r="M16" s="50" t="s">
        <v>18</v>
      </c>
      <c r="N16" s="52" t="s">
        <v>18</v>
      </c>
      <c r="O16" s="24"/>
      <c r="Q16" s="24"/>
      <c r="R16" s="24"/>
    </row>
    <row r="17" spans="2:20" s="25" customFormat="1" x14ac:dyDescent="0.25">
      <c r="B17" s="18" t="s">
        <v>19</v>
      </c>
      <c r="C17" s="19">
        <v>4934.9610000000002</v>
      </c>
      <c r="D17" s="20">
        <v>2948.2570000000001</v>
      </c>
      <c r="E17" s="21">
        <v>6833.1170000000002</v>
      </c>
      <c r="F17" s="21">
        <v>863.20600000000002</v>
      </c>
      <c r="G17" s="19">
        <v>6720.3159999999998</v>
      </c>
      <c r="H17" s="20">
        <v>6526.74</v>
      </c>
      <c r="I17" s="21">
        <v>7185.23</v>
      </c>
      <c r="J17" s="36">
        <v>705.62400000000002</v>
      </c>
      <c r="K17" s="19">
        <f t="shared" si="0"/>
        <v>6.9180377827471204</v>
      </c>
      <c r="L17" s="22">
        <f t="shared" si="0"/>
        <v>-89.188722087902988</v>
      </c>
      <c r="M17" s="21">
        <f t="shared" si="2"/>
        <v>45.598516381385792</v>
      </c>
      <c r="N17" s="23">
        <f t="shared" si="2"/>
        <v>-76.066401266918049</v>
      </c>
      <c r="O17" s="24"/>
      <c r="P17" s="32"/>
      <c r="Q17" s="32"/>
      <c r="R17" s="32"/>
      <c r="S17" s="32"/>
      <c r="T17" s="32"/>
    </row>
    <row r="18" spans="2:20" x14ac:dyDescent="0.25">
      <c r="B18" s="46" t="s">
        <v>13</v>
      </c>
      <c r="C18" s="27">
        <v>487.351</v>
      </c>
      <c r="D18" s="28">
        <v>623.90099999999995</v>
      </c>
      <c r="E18" s="29">
        <v>693.21699999999998</v>
      </c>
      <c r="F18" s="29">
        <v>0</v>
      </c>
      <c r="G18" s="27">
        <v>1052.3329999999999</v>
      </c>
      <c r="H18" s="28">
        <v>0</v>
      </c>
      <c r="I18" s="29">
        <v>661.6579999999999</v>
      </c>
      <c r="J18" s="29">
        <v>0</v>
      </c>
      <c r="K18" s="27">
        <f t="shared" si="0"/>
        <v>-37.124655408506626</v>
      </c>
      <c r="L18" s="30" t="s">
        <v>18</v>
      </c>
      <c r="M18" s="29">
        <f t="shared" si="2"/>
        <v>35.76621367351251</v>
      </c>
      <c r="N18" s="31" t="s">
        <v>18</v>
      </c>
      <c r="O18" s="24"/>
      <c r="Q18" s="24"/>
      <c r="R18" s="24"/>
    </row>
    <row r="19" spans="2:20" x14ac:dyDescent="0.25">
      <c r="B19" s="33" t="s">
        <v>14</v>
      </c>
      <c r="C19" s="34">
        <v>1348.4079999999999</v>
      </c>
      <c r="D19" s="35">
        <v>832.29</v>
      </c>
      <c r="E19" s="36">
        <v>4514.8550000000005</v>
      </c>
      <c r="F19" s="36">
        <v>192.24600000000001</v>
      </c>
      <c r="G19" s="34">
        <v>4426.0209999999997</v>
      </c>
      <c r="H19" s="35">
        <v>266.92</v>
      </c>
      <c r="I19" s="36">
        <v>5185.8099999999995</v>
      </c>
      <c r="J19" s="36">
        <v>248.964</v>
      </c>
      <c r="K19" s="34">
        <f t="shared" si="0"/>
        <v>17.166411998497068</v>
      </c>
      <c r="L19" s="37">
        <f t="shared" si="0"/>
        <v>-6.727109246216088</v>
      </c>
      <c r="M19" s="36">
        <f t="shared" si="2"/>
        <v>284.58760256539563</v>
      </c>
      <c r="N19" s="38">
        <f t="shared" si="2"/>
        <v>-70.086868759687121</v>
      </c>
      <c r="O19" s="24"/>
      <c r="Q19" s="24"/>
      <c r="R19" s="24"/>
    </row>
    <row r="20" spans="2:20" x14ac:dyDescent="0.25">
      <c r="B20" s="47" t="s">
        <v>20</v>
      </c>
      <c r="C20" s="48">
        <v>3099.2020000000002</v>
      </c>
      <c r="D20" s="49">
        <v>1492.066</v>
      </c>
      <c r="E20" s="50">
        <v>1625.0450000000001</v>
      </c>
      <c r="F20" s="50">
        <v>670.96</v>
      </c>
      <c r="G20" s="48">
        <v>1241.962</v>
      </c>
      <c r="H20" s="49">
        <v>6259.82</v>
      </c>
      <c r="I20" s="50">
        <v>1337.7619999999999</v>
      </c>
      <c r="J20" s="50">
        <v>456.66</v>
      </c>
      <c r="K20" s="53">
        <f t="shared" si="0"/>
        <v>7.7136015433644332</v>
      </c>
      <c r="L20" s="51">
        <f t="shared" si="0"/>
        <v>-92.704902057886642</v>
      </c>
      <c r="M20" s="52">
        <f t="shared" si="2"/>
        <v>-56.835275661283141</v>
      </c>
      <c r="N20" s="52">
        <f t="shared" si="2"/>
        <v>-69.394115273721141</v>
      </c>
      <c r="O20" s="24"/>
      <c r="Q20" s="24"/>
      <c r="R20" s="24"/>
    </row>
    <row r="21" spans="2:20" x14ac:dyDescent="0.25">
      <c r="B21" s="33" t="s">
        <v>21</v>
      </c>
      <c r="C21" s="34">
        <v>537.202</v>
      </c>
      <c r="D21" s="35">
        <v>26.908999999999999</v>
      </c>
      <c r="E21" s="36">
        <v>1094.479</v>
      </c>
      <c r="F21" s="36">
        <v>0</v>
      </c>
      <c r="G21" s="34">
        <v>1587.2919999999999</v>
      </c>
      <c r="H21" s="35">
        <v>0</v>
      </c>
      <c r="I21" s="36">
        <v>1264.8219999999999</v>
      </c>
      <c r="J21" s="36">
        <v>0</v>
      </c>
      <c r="K21" s="54">
        <f t="shared" si="0"/>
        <v>-20.31573270702556</v>
      </c>
      <c r="L21" s="37" t="s">
        <v>18</v>
      </c>
      <c r="M21" s="38">
        <f t="shared" si="2"/>
        <v>135.44625671535098</v>
      </c>
      <c r="N21" s="38" t="s">
        <v>18</v>
      </c>
      <c r="O21" s="24"/>
      <c r="Q21" s="24"/>
      <c r="R21" s="24"/>
    </row>
    <row r="22" spans="2:20" x14ac:dyDescent="0.25">
      <c r="B22" s="33" t="s">
        <v>22</v>
      </c>
      <c r="C22" s="34">
        <v>480.43299999999999</v>
      </c>
      <c r="D22" s="35">
        <v>64.239999999999995</v>
      </c>
      <c r="E22" s="36">
        <v>1475.008</v>
      </c>
      <c r="F22" s="36">
        <v>159.51</v>
      </c>
      <c r="G22" s="34">
        <v>1357.5519999999999</v>
      </c>
      <c r="H22" s="35">
        <v>279.029</v>
      </c>
      <c r="I22" s="36">
        <v>394.37400000000002</v>
      </c>
      <c r="J22" s="36">
        <v>60.06</v>
      </c>
      <c r="K22" s="54">
        <f>+((I22*100/G22)-100)</f>
        <v>-70.949621082654659</v>
      </c>
      <c r="L22" s="37">
        <f t="shared" si="0"/>
        <v>-78.475355608198427</v>
      </c>
      <c r="M22" s="38">
        <f t="shared" si="2"/>
        <v>-17.912799495455133</v>
      </c>
      <c r="N22" s="38">
        <f t="shared" si="2"/>
        <v>-6.5068493150684787</v>
      </c>
      <c r="O22" s="24"/>
      <c r="Q22" s="24"/>
      <c r="R22" s="24"/>
    </row>
    <row r="23" spans="2:20" x14ac:dyDescent="0.25">
      <c r="B23" s="33" t="s">
        <v>23</v>
      </c>
      <c r="C23" s="34">
        <v>378.40899999999999</v>
      </c>
      <c r="D23" s="35">
        <v>222.48</v>
      </c>
      <c r="E23" s="36">
        <v>1395.614</v>
      </c>
      <c r="F23" s="36">
        <v>364.57299999999998</v>
      </c>
      <c r="G23" s="34">
        <v>1026.5549999999998</v>
      </c>
      <c r="H23" s="35">
        <v>25.36</v>
      </c>
      <c r="I23" s="36">
        <v>854.27599999999995</v>
      </c>
      <c r="J23" s="36">
        <v>25.56</v>
      </c>
      <c r="K23" s="54">
        <f t="shared" si="0"/>
        <v>-16.782247419768055</v>
      </c>
      <c r="L23" s="37">
        <f t="shared" si="0"/>
        <v>0.78864353312303592</v>
      </c>
      <c r="M23" s="38">
        <f t="shared" si="2"/>
        <v>125.75467285397545</v>
      </c>
      <c r="N23" s="38">
        <f t="shared" si="2"/>
        <v>-88.511326860841422</v>
      </c>
      <c r="O23" s="24"/>
      <c r="Q23" s="24"/>
      <c r="R23" s="24"/>
    </row>
    <row r="24" spans="2:20" x14ac:dyDescent="0.25">
      <c r="B24" s="33" t="s">
        <v>24</v>
      </c>
      <c r="C24" s="34">
        <v>2241.3620000000001</v>
      </c>
      <c r="D24" s="35">
        <v>1115.3150000000001</v>
      </c>
      <c r="E24" s="36">
        <v>4140.4840000000004</v>
      </c>
      <c r="F24" s="36">
        <v>3749.7530000000002</v>
      </c>
      <c r="G24" s="34">
        <v>3137.9639999999999</v>
      </c>
      <c r="H24" s="35">
        <v>535.92499999999995</v>
      </c>
      <c r="I24" s="36">
        <v>1192.6980000000001</v>
      </c>
      <c r="J24" s="36">
        <v>917.53</v>
      </c>
      <c r="K24" s="54">
        <f t="shared" ref="K24:L36" si="3">+((I24*100/G24)-100)</f>
        <v>-61.99134215688899</v>
      </c>
      <c r="L24" s="37">
        <f t="shared" si="3"/>
        <v>71.204926062415467</v>
      </c>
      <c r="M24" s="38">
        <f t="shared" si="2"/>
        <v>-46.786909031205134</v>
      </c>
      <c r="N24" s="38">
        <f t="shared" si="2"/>
        <v>-17.733555094300712</v>
      </c>
      <c r="O24" s="24"/>
      <c r="Q24" s="24"/>
      <c r="R24" s="24"/>
    </row>
    <row r="25" spans="2:20" x14ac:dyDescent="0.25">
      <c r="B25" s="46" t="s">
        <v>25</v>
      </c>
      <c r="C25" s="27">
        <v>302.12</v>
      </c>
      <c r="D25" s="28">
        <v>57.534999999999997</v>
      </c>
      <c r="E25" s="29">
        <v>760.56799999999998</v>
      </c>
      <c r="F25" s="29">
        <v>473.12799999999999</v>
      </c>
      <c r="G25" s="27">
        <v>2122.4490000000001</v>
      </c>
      <c r="H25" s="28">
        <v>143.36000000000001</v>
      </c>
      <c r="I25" s="29">
        <v>647.43500000000006</v>
      </c>
      <c r="J25" s="29">
        <v>82.222000000000008</v>
      </c>
      <c r="K25" s="55">
        <f t="shared" si="3"/>
        <v>-69.49585125484758</v>
      </c>
      <c r="L25" s="30">
        <f t="shared" si="3"/>
        <v>-42.646484375</v>
      </c>
      <c r="M25" s="31">
        <f t="shared" si="2"/>
        <v>114.29729908645572</v>
      </c>
      <c r="N25" s="31">
        <f t="shared" si="2"/>
        <v>42.907795255062155</v>
      </c>
      <c r="O25" s="24"/>
      <c r="Q25" s="24"/>
      <c r="R25" s="24"/>
    </row>
    <row r="26" spans="2:20" x14ac:dyDescent="0.25">
      <c r="B26" s="33" t="s">
        <v>26</v>
      </c>
      <c r="C26" s="34">
        <v>1866.443</v>
      </c>
      <c r="D26" s="35">
        <v>1594.92</v>
      </c>
      <c r="E26" s="36">
        <v>2859.942</v>
      </c>
      <c r="F26" s="36">
        <v>192.2</v>
      </c>
      <c r="G26" s="34">
        <v>2008.6780000000001</v>
      </c>
      <c r="H26" s="35">
        <v>1551.2909999999999</v>
      </c>
      <c r="I26" s="36">
        <v>1413.914</v>
      </c>
      <c r="J26" s="36">
        <v>5500</v>
      </c>
      <c r="K26" s="54">
        <f t="shared" si="3"/>
        <v>-29.609723410123479</v>
      </c>
      <c r="L26" s="37">
        <f t="shared" si="3"/>
        <v>254.54340932810157</v>
      </c>
      <c r="M26" s="38">
        <f t="shared" si="2"/>
        <v>-24.245530134057134</v>
      </c>
      <c r="N26" s="38">
        <f t="shared" si="2"/>
        <v>244.84488250194363</v>
      </c>
      <c r="O26" s="24"/>
      <c r="Q26" s="24"/>
      <c r="R26" s="24"/>
    </row>
    <row r="27" spans="2:20" x14ac:dyDescent="0.25">
      <c r="B27" s="33" t="s">
        <v>27</v>
      </c>
      <c r="C27" s="34">
        <v>2189.6219999999998</v>
      </c>
      <c r="D27" s="35">
        <v>1365.616</v>
      </c>
      <c r="E27" s="36">
        <v>7441.2439999999997</v>
      </c>
      <c r="F27" s="36">
        <v>5854.5499999999993</v>
      </c>
      <c r="G27" s="34">
        <v>7756.576</v>
      </c>
      <c r="H27" s="35">
        <v>4794.96</v>
      </c>
      <c r="I27" s="36">
        <v>5602.46</v>
      </c>
      <c r="J27" s="36">
        <v>9521.4549999999999</v>
      </c>
      <c r="K27" s="54">
        <f t="shared" si="3"/>
        <v>-27.771480612063883</v>
      </c>
      <c r="L27" s="37">
        <f t="shared" si="3"/>
        <v>98.572146587249932</v>
      </c>
      <c r="M27" s="38">
        <f t="shared" si="2"/>
        <v>155.86425419547302</v>
      </c>
      <c r="N27" s="38">
        <f t="shared" si="2"/>
        <v>597.22784443064518</v>
      </c>
      <c r="O27" s="24"/>
      <c r="Q27" s="24"/>
      <c r="R27" s="24"/>
    </row>
    <row r="28" spans="2:20" x14ac:dyDescent="0.25">
      <c r="B28" s="33" t="s">
        <v>28</v>
      </c>
      <c r="C28" s="34">
        <v>0</v>
      </c>
      <c r="D28" s="35">
        <v>0</v>
      </c>
      <c r="E28" s="36">
        <v>0</v>
      </c>
      <c r="F28" s="36">
        <v>0</v>
      </c>
      <c r="G28" s="34">
        <v>0</v>
      </c>
      <c r="H28" s="35">
        <v>4</v>
      </c>
      <c r="I28" s="36">
        <v>0</v>
      </c>
      <c r="J28" s="36">
        <v>0</v>
      </c>
      <c r="K28" s="54" t="s">
        <v>18</v>
      </c>
      <c r="L28" s="37" t="s">
        <v>18</v>
      </c>
      <c r="M28" s="38" t="s">
        <v>18</v>
      </c>
      <c r="N28" s="38" t="s">
        <v>18</v>
      </c>
      <c r="O28" s="24"/>
      <c r="Q28" s="24"/>
      <c r="R28" s="24"/>
    </row>
    <row r="29" spans="2:20" x14ac:dyDescent="0.25">
      <c r="B29" s="56" t="s">
        <v>29</v>
      </c>
      <c r="C29" s="57">
        <v>44532.906000000003</v>
      </c>
      <c r="D29" s="58">
        <v>34785.360000000001</v>
      </c>
      <c r="E29" s="58">
        <v>99432.093999999997</v>
      </c>
      <c r="F29" s="58">
        <v>33420.922999999995</v>
      </c>
      <c r="G29" s="58">
        <v>94255.053000000014</v>
      </c>
      <c r="H29" s="58">
        <v>38013.341999999997</v>
      </c>
      <c r="I29" s="58">
        <v>71206.277000000002</v>
      </c>
      <c r="J29" s="58">
        <v>33930.158000000003</v>
      </c>
      <c r="K29" s="58">
        <f>+((I29*100/G29)-100)</f>
        <v>-24.453623722433221</v>
      </c>
      <c r="L29" s="58">
        <f>+((J29*100/H29)-100)</f>
        <v>-10.741449673117387</v>
      </c>
      <c r="M29" s="58">
        <f>+((I29*100/C29)-100)</f>
        <v>59.89586891095766</v>
      </c>
      <c r="N29" s="59">
        <f>+((J29*100/D29)-100)</f>
        <v>-2.4585112817576089</v>
      </c>
    </row>
    <row r="30" spans="2:20" x14ac:dyDescent="0.25">
      <c r="B30" s="18"/>
      <c r="C30" s="2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2:20" x14ac:dyDescent="0.25">
      <c r="B31" s="61" t="s">
        <v>30</v>
      </c>
      <c r="C31" s="62"/>
      <c r="D31" s="62"/>
      <c r="E31" s="62"/>
      <c r="F31" s="62"/>
      <c r="G31" s="62"/>
      <c r="H31" s="62"/>
      <c r="I31" s="62"/>
      <c r="J31" s="62"/>
      <c r="K31" s="61"/>
      <c r="L31" s="61"/>
      <c r="M31" s="61"/>
      <c r="N31" s="61"/>
    </row>
    <row r="32" spans="2:20" ht="15" customHeight="1" x14ac:dyDescent="0.25">
      <c r="B32" s="63" t="s">
        <v>31</v>
      </c>
      <c r="C32" s="63"/>
      <c r="D32" s="63"/>
      <c r="E32" s="63"/>
      <c r="F32" s="63"/>
      <c r="G32" s="64"/>
      <c r="H32" s="64"/>
      <c r="I32" s="64"/>
      <c r="J32" s="64"/>
      <c r="L32" s="24"/>
      <c r="M32" s="24"/>
      <c r="N32" s="24"/>
    </row>
    <row r="33" spans="2:14" x14ac:dyDescent="0.25">
      <c r="B33" s="63" t="s">
        <v>32</v>
      </c>
      <c r="C33" s="63"/>
      <c r="D33" s="63"/>
      <c r="E33" s="63"/>
      <c r="F33" s="63"/>
      <c r="G33" s="65"/>
      <c r="K33" s="66"/>
      <c r="L33" s="24"/>
      <c r="M33" s="24"/>
      <c r="N33" s="24"/>
    </row>
    <row r="34" spans="2:14" ht="15" customHeight="1" x14ac:dyDescent="0.25">
      <c r="B34" s="67" t="s">
        <v>33</v>
      </c>
      <c r="C34" s="67"/>
      <c r="D34" s="67"/>
      <c r="E34" s="67"/>
      <c r="F34" s="67"/>
      <c r="G34" s="67"/>
      <c r="H34" s="67"/>
      <c r="I34" s="67"/>
      <c r="J34" s="67"/>
      <c r="K34" s="67"/>
      <c r="M34" s="61"/>
      <c r="N34" s="61"/>
    </row>
    <row r="35" spans="2:14" x14ac:dyDescent="0.25">
      <c r="C35" s="24"/>
      <c r="D35" s="24"/>
    </row>
    <row r="36" spans="2:14" x14ac:dyDescent="0.25">
      <c r="K36" s="66"/>
      <c r="L36" s="68" t="s">
        <v>34</v>
      </c>
      <c r="M36" s="68"/>
      <c r="N36" s="68"/>
    </row>
  </sheetData>
  <mergeCells count="25">
    <mergeCell ref="L6:L7"/>
    <mergeCell ref="M6:M7"/>
    <mergeCell ref="N6:N7"/>
    <mergeCell ref="B34:K34"/>
    <mergeCell ref="L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42_44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2024-11-06T12:17:01Z</dcterms:created>
  <dcterms:modified xsi:type="dcterms:W3CDTF">2024-11-06T12:17:53Z</dcterms:modified>
</cp:coreProperties>
</file>