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D2B2EB38-CAA1-4FD8-AD60-F1594FF009CB}" xr6:coauthVersionLast="47" xr6:coauthVersionMax="47" xr10:uidLastSave="{00000000-0000-0000-0000-000000000000}"/>
  <bookViews>
    <workbookView xWindow="-120" yWindow="-120" windowWidth="29040" windowHeight="17640" xr2:uid="{9894D893-E73E-4790-A200-E4AE626A1B97}"/>
  </bookViews>
  <sheets>
    <sheet name="42_4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<sst xmlns="http://schemas.openxmlformats.org/spreadsheetml/2006/main" count="91" uniqueCount="37">
  <si>
    <t xml:space="preserve">Grūdų  ir aliejinių augalų sėklų  supirkimo kainų (iš augintojų ir kitų vidaus rinkos ūkio subjektų) suvestinė ataskaita 
(2024 m. 42–44 sav.) pagal GS-1,  EUR/t 
 </t>
  </si>
  <si>
    <t xml:space="preserve">                      Data
Grūdai</t>
  </si>
  <si>
    <t>Pokytis, %</t>
  </si>
  <si>
    <t>44 sav.  (10 30 – 11 05)</t>
  </si>
  <si>
    <t>42  sav.  (10 14 – 20)</t>
  </si>
  <si>
    <t>43  sav.  (10 21 – 27)</t>
  </si>
  <si>
    <t>44  sav.  (10 28 – 11 03)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</si>
  <si>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</si>
  <si>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</si>
  <si>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</si>
  <si>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</si>
  <si>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</si>
  <si>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</si>
  <si>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</si>
  <si>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</si>
  <si>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</si>
  <si>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</si>
  <si>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</si>
  <si>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</si>
  <si>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</si>
  <si>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</si>
  <si>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</si>
  <si>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</si>
  <si>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</si>
  <si>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</si>
  <si>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</si>
  <si>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</si>
  <si>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</si>
  <si>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</si>
  <si>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</si>
  <si>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</si>
  <si>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</si>
  <si>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</si>
  <si>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2024 m. 44 savaitę su 43 savaite</t>
  </si>
  <si>
    <t>**** lyginant 2024 m. 44 savaitę su 2023 m. 44 savaite</t>
  </si>
  <si>
    <t>Pastaba: grūdų bei aliejinių augalų sėklų  42 ir 43  savaičių supirkimo kainos patikslintos 2024-11-07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</si>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</sst>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0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1" fillId="0" borderId="0" xfId="0" applyFont="1"/>
    <xf numFmtId="0" fontId="4" fillId="0" borderId="12" xfId="0" applyFont="1" applyBorder="1" applyAlignment="1">
      <alignment horizontal="left" vertical="center"/>
    </xf>
    <xf numFmtId="4" fontId="7" fillId="0" borderId="13" xfId="0" applyNumberFormat="1" applyFont="1" applyBorder="1" applyAlignment="1">
      <alignment vertical="center"/>
    </xf>
    <xf numFmtId="4" fontId="7" fillId="0" borderId="14" xfId="0" applyNumberFormat="1" applyFont="1" applyBorder="1" applyAlignment="1">
      <alignment vertical="center"/>
    </xf>
    <xf numFmtId="4" fontId="7" fillId="0" borderId="12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4" fontId="7" fillId="0" borderId="10" xfId="0" applyNumberFormat="1" applyFont="1" applyBorder="1" applyAlignment="1">
      <alignment vertical="center"/>
    </xf>
    <xf numFmtId="4" fontId="7" fillId="0" borderId="11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0" fontId="4" fillId="0" borderId="15" xfId="0" applyFont="1" applyBorder="1" applyAlignment="1">
      <alignment horizontal="left" vertical="center"/>
    </xf>
    <xf numFmtId="4" fontId="5" fillId="0" borderId="16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4" fontId="7" fillId="0" borderId="13" xfId="0" applyNumberFormat="1" applyFont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4" fontId="7" fillId="0" borderId="19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9" xfId="0" applyNumberFormat="1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7" fillId="0" borderId="18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4" fontId="7" fillId="0" borderId="22" xfId="0" applyNumberFormat="1" applyFont="1" applyBorder="1" applyAlignment="1">
      <alignment horizontal="righ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" fontId="0" fillId="0" borderId="0" xfId="0" applyNumberFormat="1"/>
    <xf numFmtId="0" fontId="0" fillId="0" borderId="0" xfId="0" applyAlignment="1">
      <alignment horizontal="right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664926F6-4FF7-4D1B-AF45-ED670F52A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C87A0911-671E-4FCE-8AC4-49A1F09D9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812BF016-0265-4C7E-A241-90405F375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09A132FF-75BD-4017-B67D-C93240553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EEAE3E81-239D-4897-B7C8-91DE4CA3B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369BF2A8-8F51-470B-B8A1-0E964F787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F7F5E92A-55BF-4962-8D3B-ADD914F0D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2F2AC54C-D6DC-4EC3-813E-3084BE457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7E4C9F52-F72E-40B4-887A-BBBB7099F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5839BB99-52F0-4CD5-A401-2FCF7242C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D46A9710-4DE6-4FB1-B1D8-BF19D87F8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BABF7B47-39C6-449B-8729-F6CF22051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5FABB790-5D9E-465E-80FF-BF102E2A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DD7933BE-D921-4F60-BA21-69A5C9830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BE563AE3-80D1-4C4A-848E-E842ED8D0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53420B92-D86F-4971-B288-571764165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B4B5D637-A5A1-4CF9-8B94-8CBA837EC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6D1251D5-D102-454A-84DF-90A191560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F2BC4756-DB0B-4EE2-8884-3386DE292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E1E9A1EC-64F7-4234-89A0-4449AC4EA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5CE9F062-3E99-42D0-B706-9354AAFB6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7D57E87F-58CB-4C78-8036-FA13C7782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0F6FF07A-BBF8-40ED-96D5-37C335D28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59A71F5F-F9C4-45C0-9D18-14B7258E3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862E1E20-3E2A-44E1-8920-161CAEC7E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EEDDD4A1-6250-4DB0-A34B-02DB73F41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F03B6B58-49A0-4676-A427-BD289E537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6D210855-83C0-492A-834E-A0C2F8840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2F519D27-0409-44F9-B34A-C24BD575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F4F50FEA-1CC9-4789-A689-0F831AB5D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0CB6D4E9-5BF4-404C-90D8-1681C6BF7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496B5C84-D8EE-4DE1-8D22-8235F0FB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5F502394-4232-4E8D-849A-C8BFE60C3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F110B1E4-AAE9-4808-81C4-F8BD79A6A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093D951B-D9A9-4ED7-A086-BD7EB3A97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11BABC09-42CE-4C5A-B7FA-EA4020C92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1B80FA94-562A-44A8-AC42-8AB0374C3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DE200BDA-FFC6-4869-B6D7-F0B9B1517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123824</xdr:rowOff>
    </xdr:from>
    <xdr:to>
      <xdr:col>1</xdr:col>
      <xdr:colOff>323850</xdr:colOff>
      <xdr:row>38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26C689CE-3F94-4AEA-A738-7AA26027E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3151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2</xdr:col>
      <xdr:colOff>447675</xdr:colOff>
      <xdr:row>32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62D08ACD-8076-4426-B0A5-C800AD62E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3912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D0C41F39-BC91-4F74-9D8C-8998A7AB7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9224A063-BD44-4349-B55C-D9BFBA446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EE5A99FC-7917-4BCB-9401-F74B7A137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2F262F47-198C-4E47-B382-B1F587731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E1343901-D8CC-4129-A21B-936946301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8043AE9A-F489-4B8C-8A12-DD2B7A2D1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B92DBFEB-F47F-4469-87F5-A347FD9C3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05BCBB30-AA52-47EE-A3CB-25B928B1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6A3A6715-CD5B-4D5E-A197-F3E3FB49F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827BEE97-F1F5-4CE0-98F1-9F4A4AD4B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E9D3D8B8-5D95-476D-9BF1-9EDE44107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8DE73104-37C9-4899-94D8-41F695109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5D8874E5-8B31-4947-8880-2BC4D9336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177BE6D5-5DCF-4BF1-BE73-EDD2044F9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3D028F9F-8320-4F58-82A4-4B72F088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B3D27E42-00BC-4C6F-8615-6F46910AE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48B87786-5049-48B1-8AD1-2DD6A8A9C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6C81710B-13EB-45BB-9DED-E7F913376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9F399E9D-AB0F-4D72-922D-B3DD10901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18EF57C8-344D-4BD1-9777-36A264E5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CBDA2C08-FF0A-4C0F-B5C8-7FB7F29B6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024A5C27-C7A6-4E7F-AA55-9B6B90D5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EB7AE2D1-9D4F-4A3B-B4D1-763AFF2F3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1E759C1B-C4E9-45D6-A52D-DA5DAEB17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1F285B69-F174-493B-AB52-8D9531288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B7EA54DD-3E4E-4A1A-A936-8740B469E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3A6664C3-EDA7-4F75-9D16-BD60EA483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2A5828E2-D433-44F3-AA2B-71069868F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0C22D8B7-EB07-4F79-874C-348E19411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2A86AFB8-366B-4C78-9064-E3E563B0D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5D760A75-36F4-46C4-8764-71CE35955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7C1699A0-F008-4E53-B05D-9189055CB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69E05904-0CC1-47DE-8B11-3F8ACE4FE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6DF74E39-1E58-4A36-9135-7B1DF7981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8D179138-92EB-4AB4-861F-D933B7D09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2EEEDA45-750D-4C2F-970B-F17B1AFCB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8A231F43-F7C2-4183-8A95-F960689FA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A57466A8-144B-418F-ADEE-D3679D9AB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87AC8A11-D61D-4DD7-8450-26DA4C335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753110A1-9607-4773-8F37-71C4A6E06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B13CE5A7-83E4-4ECA-9CEB-1C7CEA4E2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DF34C9AB-11CB-4446-8C35-22B32B27A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DDE203B3-7D70-4B9E-90FD-DC4CDBA9C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6A515397-6D0C-4387-9077-5A6533DD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4ED684D1-6E88-450B-916F-140324505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E23B1F7F-FA88-42A4-8465-B3FCA948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1A1DA425-D4BF-45CF-BFC0-E43711EEC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9058C978-0B57-4832-96DF-34C9DC108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35FF6B7E-9E50-4FCD-8BDD-35E88B322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32FC0924-DFD3-4DC9-BF41-983E96EEA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72A72E7E-BC2D-4C63-847D-1E1B2E1E3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C0A38BC2-AA7C-4EC6-9010-3C0E1A112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5015CDF0-CBC7-4452-A25E-2AE6F1A42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901A4ED0-DCDD-48AA-90C5-1B6E4E5A3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E438EB64-F552-4724-A2E2-B8D924B3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0B166633-1150-4992-BEAE-55D997A43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1F5F5422-06A9-4A53-983E-3BC4CFF26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B0D10235-FC53-4816-A435-2D6D7F28D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564DC625-BCB2-46E6-8AB8-BFE907CCD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972F080B-F1DE-445A-B3D0-0A8D353D9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CF7AACCE-5CB5-4DB5-819D-5DAFFA834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BFE7F69E-64F3-4101-B1F2-9E6BC2E08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7000B9C1-BEB2-47D3-BB2A-424CC66AA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8E0AF4DB-03E4-4903-B148-F8432A43B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21DA4FCA-B974-4C38-A8F9-F6036C700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6733A868-DF47-43B0-9DDD-DAB483888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8C730BBC-BF36-44FD-9D6E-6236453A7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9A40FA0F-752C-45DB-AC7C-7E3246291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13FB8B46-BD91-4327-8A55-A1B6C002F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1C644ADA-9095-4C68-A02C-CC0D59492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31194ACE-4D9B-48B5-879C-8BEB1D4BB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85F3D51C-FDD1-46A0-8C69-447E308C9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43D23949-A150-4A57-945B-E06E25EFD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DDEBF5F2-3F91-4302-A642-F00A3048F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994EE180-4075-4281-B19C-40AB3D534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7BFA9459-DF5A-4036-961F-9839B82BC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F8BD33A5-D062-44AE-AC92-D89EF118A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7447ADA3-385F-4154-BB2E-105478AF9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2A5DEB3E-EC21-4770-B5B8-490C102C3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39173168-B27B-4CBE-93F8-2C2BE3B0D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841820E4-BAC1-4954-8CE7-4866358E7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0F98E9E7-BAA7-4411-84EF-0453E8D57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A7E02307-8840-4DCE-8B8E-C95A7B82A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576DFD85-6AC0-4A1F-8F29-2A65E367C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9FFA5A8B-304E-4638-BDB0-E370C00A4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C68B6939-09DC-4201-B1D0-7C8B46044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B7ADA16C-B4B8-4F0B-9EC2-8C1A22A95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3DE0D4E7-82AC-49DD-BE61-339B2F5BE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B5A05F1B-92A9-416B-B3C4-C7278A1F5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EC47F167-C659-4C1F-8F43-C36B0D717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C19788DD-26E3-4516-A0BA-C171DA1A6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1432280F-A89A-450A-B60A-2A78138AA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863931DC-D56D-4644-904B-3B9492FD6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302154B0-A22B-4F1A-AD85-1A6DCF45D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A36C6EE0-148A-454B-A578-C6367C0A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E2F34FF1-083B-4B76-B68F-BD2919A92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2</xdr:col>
      <xdr:colOff>409575</xdr:colOff>
      <xdr:row>32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14E60D72-13A6-45CC-9F0B-0C3A8AC99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1032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67610037-3EA0-4134-B213-E4BD6CC20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0B2F007A-E984-4FCD-9DCC-9535CEFC5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2E6AF5B2-84DA-4BCC-A7CF-FBED6CB2D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C08BAE15-8FC3-4A3E-BFF6-E6F7AD7BC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C128AECD-8E0A-481A-A0F9-B3DBF7922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AC3C0553-CF71-4391-95F0-285192045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12507B30-1D44-4754-B068-2FAA674CA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5AD89933-7770-4728-8E79-3D26866D7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2997A83A-9B86-4256-8FC2-3DAF74112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5BA76E76-72BB-47DD-A8CB-3F4722FFA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F8496594-F6A6-4CE8-8B46-928BDD17B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A85AD622-D4AF-4C69-B9AF-D8EEE3751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1E25304B-F52F-4BC7-B22C-EDB9862B9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F2868711-5A05-4FBE-928F-0E28D25DC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A132D020-4EF3-45C1-9105-4A89E620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B40B3006-3161-4F72-BA1D-006E9320A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70B42B66-C0AA-4D4C-897B-5F28099FA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310B32F4-6C0E-42A3-8106-F4E3E59E7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6065A676-ABF4-4C23-BCC1-F8A36A62E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25BBD025-6B44-49B4-AC77-F1170D26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47C094D9-470F-4908-B381-5E9F72AC7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9AA6975E-621C-4A60-900C-E41CF7A6B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1BF16165-1953-4E75-9101-4C04E0D5D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B4B68D40-0615-4934-A3D6-D00278810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2BFF29FE-551E-4CC8-9E92-6AB67754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B067AA5C-7022-41B1-90F7-9C45B5F4D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C4ED5F2C-010D-4559-A21D-497391AB8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461382AD-0EDE-48B7-86C0-60D0297F6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45A08058-D443-4270-9AB4-45C03E86B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B0EC0F35-A18A-4BAE-86FB-CA88C9970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08A55C48-990F-4BE0-88E6-2DCA9FA67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8B907155-FE93-432F-9A07-3517C1DCD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D3E9A855-1801-4060-9244-C2F4085E9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581D43DF-0802-4AD6-950F-9F95F130E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5C0F2107-D00D-46E0-9E61-B1F3258B8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4FBBF66F-AB7D-4AA3-9978-35310BC73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58415CE3-083F-4A3E-8191-D1801ADAB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BD49A3A7-F54E-4774-BAFF-83DF8829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B508BDF8-62CE-4EFF-BAEB-634A9DEA5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6C7E4026-B50B-483C-9FD7-2F3FC1A84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E07BD1B4-A001-4049-ABD6-42D43BAAC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009930AC-C8CF-40CF-8AB8-B35EE11F3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9E7C4BB7-37C8-488D-9C66-CFCBA693E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9AE06A3A-FD53-42BF-ACDF-D2245B19E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32C810C2-BA6B-4B20-8282-3E791D98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7B672554-0C8D-499D-99B7-E63CB0726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203ABF0C-70E0-4C3A-B685-FFDE0EA21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8F70992F-9CB3-4EED-B8E1-BE450096E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4339E521-0B73-4BD3-99CD-7DAD7C9A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2B6282FA-6B25-42F6-B2EB-582BA77EC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1632A026-AF4D-47DB-9B22-5705E4A1B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33D7CF7B-9485-4F33-8F66-96F584B61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6BDD10D0-9685-4275-9BFB-4D19CE295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3ABE1805-E7B5-4DD0-BBB8-31787D8E2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D8E47CBB-61E2-482E-804D-DC76F9A9F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841116BB-A485-481C-9CDF-6AD281A32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60952A93-03E3-41A8-B8CC-0F91A186E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1593ECAD-0AD1-4D4C-AA86-44E1832F8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D38450CD-2E9B-4100-96B7-BEBF100E3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CF3200A1-8F8E-4B1E-9A93-74F74A221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D6060284-D07D-4303-B282-41965CA70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C5754A0B-84F2-4D90-8C8D-074C5022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8FE4EDE5-4E22-4EC4-A3B9-EE2E7BAAC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42F27F84-8DD2-4153-A254-2354B7529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BBE7A041-D775-4344-AD6F-507100840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7B658084-718D-4F27-9512-CFDE2654D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82EC95E2-BC2A-4DA2-AAD4-1CCA2502C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ACB010F3-7699-4C79-9063-83712591A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F33E744F-1808-46D9-8CD5-C9F5B94A1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4C49A563-F9CB-4050-A741-C5F0401D4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A3E71C7D-56C4-4EDC-98AB-30AC14E6D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E62528D9-143F-4310-BC8F-613DD52E8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9BC41F07-2165-487B-A2FF-07E8F320F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BCDBE34D-BD15-4090-A817-43A7AE46A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64D15751-932B-434E-94D4-DAC3E1159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195A7B1A-681A-474A-AC11-E75D9C3CB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920B4C91-3D23-47C1-8DA8-A9ED79D7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BE76550B-DFA1-48DE-8A77-BA09E47B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4489AC35-449D-4091-B85F-05D6241DC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C6793E85-99EA-4089-99D0-C43C8C68D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75BCAE35-42A3-4430-A6B4-504C39C03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7146AD48-7415-41BC-8BB0-E6E8C573E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0C785B1D-9F33-43FD-8242-6B2B03B86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4DADEDC9-CBCA-4AFB-8AD4-6C44CED97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EB6F3195-0743-4C04-8F9F-5CF1DA2A0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E879E047-1444-47D5-A9CA-6609E7DF1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02CCE7EA-B973-469A-B1FC-2AB98DB87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33BE82B9-3932-481F-B641-CBB738BC3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F6876750-96D0-4210-A360-BA560D02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90B7E5C5-5555-4F79-AD4D-3122B1D04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C6D87100-4E38-4D5B-AC3E-E9A6837FD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8F7B7F7B-33CF-4DEE-8AF8-EF6D2B4C5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3E1661C0-F220-4747-A546-CE2687B02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5578A00F-34A8-4673-BF24-EDFADAF0E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87633B8A-8CD8-4D00-9167-046DE901A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7859A56F-5597-48A7-990D-F85D2FA4B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2</xdr:col>
      <xdr:colOff>447675</xdr:colOff>
      <xdr:row>32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9FA4766C-8BF3-4C46-9868-F224B71BC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3912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6CFEF85B-7FEC-4DE2-822E-7AD949734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DB4B5476-488F-4CAE-AC76-2FF9943A0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673C638F-3382-458B-9DA6-45961322F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5D2ED192-927E-4E7F-A4BF-9B9ECA231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10F8F353-AD31-4439-994A-EEC8BB3D3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DAB47E98-FC21-4711-87E3-FD25C4446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59F67E1E-78A6-4E8F-AE8C-65F2CD841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2C1120CD-F1E6-4343-B6E3-25740E138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174E725F-2C13-4635-947D-500F32994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4C7174EB-662A-4D4B-8384-45E4809F2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B13503B5-8485-4C50-A746-665F4ABF8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159682E8-F6ED-42B9-AF34-49606D35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091CDA4E-3C03-4121-B6E8-6FFC69E78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D03DE414-974F-4CFB-8EAF-BB2D3589C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460FB66E-D95C-4C63-9A9B-CAC1E568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538F93C0-7AB7-4631-9490-D8AEF42E6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A1E7FE1D-64A4-495E-8996-3E0D7019C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7593EFB1-734E-457D-A550-611F93C7F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037A4BF4-1588-4634-8D3D-40C9D7B2B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5D7C10B1-DFD8-427E-B25B-AC166D36F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CFA5DF37-44A1-4C13-A23A-B2F983A6E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C6146982-AC9F-4345-A742-794A5EB56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27C3A3B3-42D5-45D0-BB33-5FE44A340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401DCC6B-CE70-4FBA-ACCF-675382098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1ED04B9E-1C5D-4C13-987B-6F5491574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05B56357-9414-4374-B6A7-27CA40ED4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186F134B-5339-4317-947A-B6832522F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2C632212-6115-493D-9458-CA94D148B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B7A04977-ED58-4555-8A77-FB6EC2059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ECF5E55F-AEA8-4C40-8EEC-14927C7A8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9FD46DB7-20E3-496D-AD65-6F805F723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4EFFBE0A-49E7-4B9C-8E06-97D3B0505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69A93AEB-3B4C-49F6-85E8-55A72648D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DBB927A7-D95D-467E-8C32-7443A57E6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A35575D8-BBF8-440F-8E64-FE47A480D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4CC415A4-A423-4EED-8035-0AD3BB4DA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D96AF1D4-724F-42CD-B7D9-75FF7F4FC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0A8185A7-BF49-47CB-AB17-B1D19C5F1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32C735C8-26EE-408D-8D46-884A5C725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C8B44B10-81A6-43C6-A89D-BDD66440D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3FEBA44B-79B2-4515-B5FD-D92269EC4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E01D40F6-770C-46FC-9839-5F81E04F2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75C68C5F-C6B7-4169-8763-55227607D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B6122FC0-70EF-45A9-A826-DAE41032E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E6959A19-05B0-42CE-8F9A-9BD77338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D787B495-3C1F-4849-B331-310004054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B361637F-F467-4E42-B14E-9FF7BA2E3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4C1B83CA-0E39-417A-BA9D-93207196B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EC3757A6-54BC-4D17-89E5-B1EDBC257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5748F502-2709-4FA8-9486-65DE3736C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8809310F-4485-4A86-906B-04DE98890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7ED36BD8-36DB-4FCA-B093-A3C3C91CB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0E9DDC2B-AA73-4F4B-8050-FCCACD6BC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6937F34A-B81A-47BB-946E-7A39A4D8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694C5AE5-4512-4E55-9431-81EC538AC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B1DA2D72-D49A-4B81-BCA6-7D476A444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4EE567C1-D6D2-404B-9D72-A263D824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0905ED76-A3DF-4C4E-979D-33FA9D31F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BE38A3AC-C819-459A-8625-F28754D6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BF764697-B1A9-42CD-9D38-92A4D3424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D979D92E-C3DD-4C51-ABF2-80F1EB488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2CE3E51D-2C34-458C-8B9D-557C249C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ACF0B407-3FB3-4657-9312-B6E5D92AE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9C6A2549-5025-4A4C-BC06-5B67A09AA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2C9F9A48-4975-40EC-AA27-537217F1D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C2892E1A-AB3E-4D5B-B386-2CBFA80E7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D24553E4-26A4-4593-B17F-00FA5834B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FC6B14CE-3964-4EEA-B774-69913902B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CAB103A3-E0DC-41E4-9319-631943EA6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DC96EB0C-24CF-4C51-A0A3-EFE4DBD3D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1F328A35-D023-4EFD-86B5-0AF2878D2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B4D0F7D8-5F26-4B25-8601-A878FB257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6E68D849-79D3-4996-952E-B2D526F98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1ABFF064-73CF-4139-B521-F2861F1E5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33D6B497-5B24-45BC-9D64-8C2AED363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895B71C4-434F-4CBF-A1F5-86358521F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DF7764C8-52E3-4833-8186-683E1D8DA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D7289973-9FCB-4847-A476-489108D38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6ADB011D-9CF4-49F8-A308-B4100D94B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2BB7BB87-500C-44ED-A967-782080EB4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5A3622F6-F1CD-4AF0-A8AC-B82956ADF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2804607E-B324-4BE8-9852-0BF38A2AA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BCA03900-78AD-42BF-A91C-DABC7F7C6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4D66082D-5542-44D2-BCCD-A5F3B2740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56151FA9-FD2D-490B-8D5D-3A2087797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C728D1D1-289E-4F47-951F-8BB34954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1FCF2CA1-F631-4600-912A-519F6F160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0F6119D5-5C96-4875-B072-DE87A0541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AB48045D-D31A-4733-869A-E328E0B75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9531B9E6-E324-4C38-92C7-88C730F0E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7A8CE125-F78F-4C68-B7C1-1837C37C1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EF2FC634-D880-435B-86EE-A8E6F6BB4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5E913E42-4623-47A1-91F4-111AD256F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AA121454-789B-427E-BE09-A5F2FC4D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68476A43-9B42-4B83-A511-155F18883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C35D5799-C2C6-4E98-811F-4495174AF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2</xdr:col>
      <xdr:colOff>409575</xdr:colOff>
      <xdr:row>32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DEF780B4-92E4-4786-8CF9-0FBB26227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1032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050A15EA-194D-4BE9-856C-A99CF0FE6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2158E365-7B36-4284-907F-357981079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45C1FCD2-4A7D-4EF5-B75C-774194004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858F8E0C-5518-4FC9-9899-79CA8879C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94CB3954-4560-4202-AFD8-0CAF81557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E5A57096-2FE7-4640-A1FA-D4DB66077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3F0B0632-A07A-4829-907A-26B6E156F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79BAEC96-59C4-4130-B79A-322A63FD5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39BE5E78-D877-4768-B98D-63399B012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54EF9765-F56A-4A79-B562-9C2D14DFD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11E11149-E788-4085-9482-077EE2EBA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C3586CC0-5B57-4012-B39B-01A22E996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DAA7B77A-4DFD-431C-954F-B560910BD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A7F027A8-7B25-46B2-B942-CD8FDA7F8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E10D0888-7348-45C2-945D-E9AF560CB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977693D6-92FF-470F-8269-9550D06AF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4E06DDC2-613E-42F3-BFA2-5F3A5590E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14551822-FBD5-4A3A-8191-ED9A679C1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A04EBC80-BE91-4906-94CE-C51A4C0B4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07AC63CF-01E1-41EC-A9D1-4420F1764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84CC7D22-885C-4DA4-A2EF-5296CF747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8B5ED1BD-1720-4BF6-A41C-3068D6D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6673E554-E609-49A8-9B47-DD101DF8F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91DC1026-42D6-4E23-A33E-073C73A23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4D284ACA-B640-4AE9-9DF8-C96F74A19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A844C5B0-920B-4CA3-8599-1A099D3D3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17EC2B5C-3ABA-4983-AD82-CD0394E38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99BA21E1-D776-44C3-B69C-A1F5CA175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D5A05CFE-006A-44BA-82F1-55B642064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53C1ED7E-CBB0-4338-8FC2-AAE1A3D0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6EA823AC-21F2-49EF-AAE7-4854F6F5B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B5CF7ADD-EFD3-4189-8765-61E7B716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F89EC066-E34E-457F-8993-296185BCC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8F269DD8-FC10-471C-9886-9C7458246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85897520-1BB6-49A6-AD01-A9C741497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705320A4-3FB5-4F95-93AC-8F5BC5A63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F0E28627-BB9C-4259-B57C-E8CA088D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2FD7B1A4-6FB5-414B-A7D8-551CA15DA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7C847A5A-E1E2-4CE9-9CB0-B49082651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D43EE20D-4A70-4836-BC97-70EA66C28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5F115A16-6494-49F6-984A-E7CB43B37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0D1E36E7-7103-4C79-9826-B715A150F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2B24582D-C7E4-4E8A-871D-5607CD1AB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BEC80F63-F6F8-4606-9F4F-55FAEBC7F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5BBCD242-067B-412B-851B-F47DD5BF3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E71A1A36-D541-4AC4-8D46-720CBC78B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5C840F9B-C6EB-419F-A76B-6C2842F4F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028E079F-C1AF-42CB-A93F-BC58CF6A7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8627F856-DD9A-4359-870F-AE7CA4181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EB409DB8-1F2E-4FAE-B4B4-A9A34433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E4E2D39A-0C64-421B-BC54-4AA564B35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ADEB110A-DCB8-4CFA-BEE0-33BD4615F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7783DF16-DCD9-4B24-AD34-45C45BDF4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6BE0FF88-94EE-4368-B8C7-51E898B39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DA6492C4-EA0E-4253-AF7E-3D1EC8CED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DF6521A1-56A6-496F-8769-6CF624FAC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DBD6BE2C-A971-4B9F-A925-A064229DB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0A0673A2-9BE4-4A53-B64B-BE34D7BB1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B2457FC3-9C7B-4F53-BD9E-C57728952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E8448107-6CE0-4B2C-85B3-31BF3C0D1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7727A210-AF13-4DB0-9B47-2C2ECB31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880561AB-C340-43DE-896F-2016C0685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E0E9BFA7-C8C8-425E-99B1-E8E300D3F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5D377189-1A72-4BFE-B9C7-1524DFB7C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31CE9E3C-C731-49F2-BEF0-7D4B5C36F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FAE65ED9-7D5C-44DA-971E-427FA3E01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2ED5D732-3AB4-42B3-967E-174DE4CDD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C693AA65-EA42-4189-BC07-9AC72512A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D7879999-49EA-44FE-A74D-840A91CEF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548319C5-0F2B-4BBE-B6C0-6046815C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5E02F493-5878-4597-80D5-30FF2BAA6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BBF89E3F-0AB0-4255-8FE8-C2CA7D19D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323950B5-87B7-4C6F-8706-8C4B8AA54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BEFE2E5B-550D-4838-9EF4-B8E06AEB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E3286349-08BB-439C-840E-7FFA5072F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32C6F2F1-751E-45A0-B50B-0FE5FDA67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4EA3A4D7-6FA3-4126-920C-1869A0EA0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19C1AADF-8D9C-47B6-913D-8114554C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0CD4C0C3-B07A-4EB7-B70D-98BA4B131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F95D84DC-4F3B-4C67-9255-10C673E0F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223DAB28-0F7C-498F-9CE2-CA876DAE5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E0D7B1EF-9147-44F4-9EDA-1FD721691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1137589A-070A-48F3-873F-E22BA5C2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53075837-FBC4-4B1F-8C9E-D5516640C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C45ED96E-E4EB-49BF-92EA-6B21F1AB8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DCCCF4A2-5254-48B4-B282-5A5D4170D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B0F32892-41A2-4D53-B548-EF7658919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72F1E289-2C4E-47C9-94EC-C7679C2F5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D4D50C63-68AF-4288-98F7-2634B9B1C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1E104937-E660-4054-B72A-1C789B809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9E28D8AC-B7C1-4996-8C62-777872CDA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E59C9107-A600-425C-8E23-CEFA5D720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CC9DC54C-9CB0-4458-9C7B-1269386CD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B22D5798-7F7A-40F7-A97C-1A501A7A3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10761188-0CC8-4469-AD86-AA41D11C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124EFBE2-B5A3-4B07-9E05-19A0C5566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2</xdr:col>
      <xdr:colOff>447675</xdr:colOff>
      <xdr:row>32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E4B4CA1E-7C3F-436C-9CF0-B5EEC1D21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3912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6693C384-DCD7-4EBC-BD0A-0C7050B4B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7B4CE64F-9EF7-4F8C-85B6-B799BCD87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CAB86CA6-9065-4962-9C59-ADA9BB9E3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23773F2F-27BC-4718-B25C-EA2A119EB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82018198-3DB2-4225-B2DC-94E757BBF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9DC5A8F2-0794-4E0D-8628-A5C592CDE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9CAC3DC5-6C5A-42A8-87FD-371D68C5F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428E38D2-064E-4F6F-ABB5-A6AC2E7AC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EE611DE2-6993-4254-AB5C-35233F6D6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398FCD82-4EA9-4CFB-AF3A-D67B4AFC5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666524E1-1C5F-4BC2-B1C4-8E1D0C1A4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EED18727-4772-47C3-9DE9-22621F14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62D5DC2B-DBE3-40CD-B7CE-FA7AE944F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EC4818C1-0AB1-4F18-8EE3-05920E5A7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1F9E86D3-CD49-48F4-B59F-2D54B90C3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68487316-304C-43F7-8153-F06900F79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E402B35E-968D-4ED0-A798-C82ACAF37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FC258D19-BC61-441A-87BC-798DFEF37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4AFBDB44-C8D1-4278-A426-90427B67A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7A6313E7-41F5-440A-AF63-AF0A1E592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530F88D1-9953-49E5-9358-9434EAF59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D92A8DC1-4AB3-456D-A1DA-C3468950B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91C9A23D-495B-45C1-9B91-B4703C2E7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3649C3B8-B394-43A4-885F-1CF0AADA4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FA2C532F-753C-4435-8DA0-06E64B8D1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94F034CD-E47D-4A13-A1AF-27A6D50F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28695417-514D-4480-9681-09A32A708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58394FE0-D9C5-48FE-847A-D9CCF3417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F43E5A3B-AF26-43B4-AE1A-0F454941D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9D40A9D9-30CA-45A0-9063-7D6D50510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B2438BF5-D564-40D5-B393-79C7FFCB8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65B27564-DDEB-4E85-AE17-A1173CB74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7A070F4B-5B3E-4252-9D4C-EED6B034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D354E645-9984-4DBA-86E7-D3D98AC1D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67A1CAC1-7BB2-4E18-B6B5-823723F27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D213FA06-A67D-4F44-B844-795DEE00F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5722B803-BEE6-4B72-B402-2ED3BF39F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D1BDC081-FDCE-49C0-A2BD-9E0F0E7F5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655D1A4F-42BE-4D70-B569-CEF3CAA08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60A2B007-DFFE-482E-915E-ED9821FCF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D9B37438-AA79-4177-97EF-59780D147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5E89AB5D-5E30-402C-8C2C-6A6131A5E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04E33D39-5297-4C09-AA0A-533046E1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802693EB-F721-458B-8F84-68F8C7A91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40AB5A2F-AA16-4027-83CF-942C25C19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CBE9123E-A45F-4312-98D1-62869EA19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85F8F6B5-711E-46F5-AF99-0386C17CE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214F3368-C769-4FC2-B7CE-2D9FBC8A1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8E753BAC-B3A0-4676-819B-68E56B262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FB4BDC72-00E1-41F0-8135-794244FA2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CFA286EE-9733-44F7-AEE6-4A68FC77E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CBC77415-F6F9-4AEA-8952-37E64C7F4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49A1E240-B58D-49C8-AD0B-5AE47BD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303C7D65-A352-4D61-B6FF-1F811A4A6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44F4E19A-5BEE-4EF9-B5CB-DD6E1F86E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C9021D9A-0C88-4DD5-9140-316101034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3811071F-84BD-457A-B029-A235C4DCB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061CAF7E-25FB-4D3B-927F-B6A3AF3DC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8E78B0E0-B7EE-46EE-A554-37DFE6B94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88518BB0-4410-4199-9BD4-A506CC8ED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093D72A2-3DD5-49D9-8CA6-A57C11E7D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1BC87581-1D10-4808-B176-D3B0E3F81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CD517B6A-74ED-4CFB-A65C-B732EFFAF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5D555441-3A36-4B77-B893-EEEC18B9A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ACB076F3-A504-4DE2-9502-C67C0C57C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0AD20A66-C1D2-45B3-A98B-01F927B0C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DF879A79-F3FC-4AC3-B00D-04ACAF0E8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C65371BE-6A31-49EA-A609-5393481FF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49172B81-6061-4F3F-A79E-997BD37CD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AFC9CFFC-A87B-4498-91D4-74CBA5233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6CEB8FF5-558A-4A13-9F7B-6E911E103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F335816D-5FE0-48FA-B9E6-FAC9D5659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B4EE253B-9AED-4CFD-8208-1FC52747D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44DFE282-E4ED-4BFF-94AC-C3DD51DB8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1B5EB0D5-A734-46B7-9053-DDBD2B49A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FC40BEAD-3BAD-4536-B697-842FBDD83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48C9FF0E-8AB0-4E4A-877E-AC2948622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4E469082-4CA5-4603-A746-762B8A514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606955B1-0A44-4FB7-A973-FF4DBDD3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842434DD-2EE8-4A5F-93E0-309982407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A27D2F22-BCB5-4B9E-AFE6-2FE3FA5E6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74421771-868D-4321-80BB-E5025F84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82A6F7B7-1982-4A44-94F2-76CBA8ACD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D06A0752-88D7-43F5-8C9A-494C6A62F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E4BD571D-B5A7-47AB-85F2-88720765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27DCDC0C-6627-45D1-880F-60BD896A7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74868E6B-2172-44F8-864C-64A18C755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30A2CED7-BADE-4A37-ABFF-045CF252D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3EDFC89B-B2F5-4088-91D8-55A357612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66915330-E843-4799-9FB6-01A38DBE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31612442-29FD-4F85-AE92-53CD45C98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3ED32687-0BAE-4121-99C4-6F723008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D486887B-DFB7-430A-9F9F-8FBEF8B9A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1D2AAB34-4A1D-416E-855B-C9F5D5D46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93FF48BA-A396-4294-AC87-984587AD1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29E236FC-ED8F-4950-8D4C-C04931C78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2</xdr:col>
      <xdr:colOff>409575</xdr:colOff>
      <xdr:row>32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BEA12F0A-FC51-4577-8F19-E2840714F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1032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958084B0-8446-4FDF-9951-7E869D5D5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75BF8E67-675B-4B40-AF10-522FC1B4B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5042158D-8605-41AE-BFBD-03F9C108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09327656-2D2E-4E3F-9B22-264C74A28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4073D697-BBF5-4FE4-8660-0EA2BBA0B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F9F35DCC-2761-4E1C-8271-18E9554A5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721C178B-ED5D-4EEF-9730-943E56BE2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84AA64BC-9DD6-432E-B230-BC86EEA8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49CEEB05-FBBE-43E3-ADEB-D3B28EAD7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5038C93D-724D-4216-B240-44338BDE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FFA02D92-CFAA-48A3-9078-B9EC192F1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57571DFC-FA43-41D3-A66F-0EC65BB5B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0916F43D-E4C1-49D7-81E7-C288D87F8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93C8E016-AB13-4187-A5DE-AB67C6527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DF8B0BF3-B7D0-485B-87FE-F69338309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888C0607-9E07-4466-91B4-2F08D49B9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8F14BB31-CD98-4B84-A474-42EE3D967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F95169C9-7D26-48C6-9E54-8DF0F7182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64CE7F3A-39AF-45B3-BF6D-FCAAE11D4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A82CAC1C-17A0-4217-A9EC-69C20AB95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0FA2170B-F657-4623-B36C-2B2053630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A9979484-0C62-45CD-AB2F-03A87C930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9B8EC3C4-34DD-44B2-B013-3C395CA2C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9EF513A7-6F74-48A6-B663-9325F7527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66C5D1EC-8321-4702-8E87-CD5EBE76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DB4B876D-4F1D-4870-A75E-A83C256C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2220F228-52B8-4823-ACFE-70A9A12AF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B953D435-9DF2-4CF6-B5A8-28010FB8C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BB582A6E-CCDD-48B0-A742-B6BE557A2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D96ED0D3-2960-4C8C-8EE0-91591F9B7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F1318E67-3525-4EB0-AD10-6DE3264F7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3BBD474C-7FEF-4FC6-8E18-3C29EF455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010A35DF-673D-4B8B-BC7A-BDC47C4E9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41046139-B7AF-47DF-9F87-6105A5E5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DADA7F0A-961D-4A63-B96C-1068F35B3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8CD73CA5-63BC-40A8-ACC3-271438524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A28E3412-90A8-4DFE-98DD-034EF6589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C2985714-39A3-4678-9425-A34F50C38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49DC1824-1505-4B79-ACA8-BC461CDD8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0C067741-5901-451D-A739-7A139ABA9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63317197-39FB-40C8-8F43-C4673DB0D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7331CC64-343E-4059-89E7-7DB102F95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F38C7901-84BB-4D73-9A8A-0BF5BB8CC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F155EA18-7C44-4D2B-9E63-025148492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46DB8C2D-80F2-40CA-9CA1-72E4E0AB3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77E5B4E5-2905-4206-9FEC-944B93DDF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95D1AF30-F12A-4C35-B183-05418A6A0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E27566D3-4F78-4A5D-AD7C-3073B3D62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5E45196C-1CC9-466A-B12F-8D7CFF7B3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64096BA7-DB8A-4178-860C-611CC7C6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15FEBF34-6CC6-4750-A0B4-BD92CCCA6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2E6C2BB5-DC4B-45F5-A7DF-3B3C86C81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59A6C456-0A58-48CB-87C0-5D41ECBB0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BF6421E8-ED7D-4DF7-BC00-4676497BC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D65B78AC-0F78-4743-81CC-D66324233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A37BA5F4-90FD-4550-86E8-7A202CF63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8839F682-1F3E-40FF-A153-806F4AE36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A0CA4943-4691-40F4-A6CC-31B3F6D18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F1E7137D-B4C4-4485-A3E7-9F2BE325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E6AB2527-A6C9-4C0C-B991-D24AFFB35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B6D32607-AEA6-4DA1-B4BD-C92CDD0CE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FE158169-A633-4874-BED0-A04FBDB2E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F7BA15F3-92A7-4DCC-86DA-DC0DCD5EC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39E5E2A5-B148-45A1-BF78-11CD60278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50A6CD50-74BF-4CE6-B9A0-B63052CCF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37D9E1BD-BF7F-4C61-9AAB-5D00E1377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E3663462-8CC0-4762-91E6-5F138FCB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5B4BCEB0-992E-4825-B368-9C59BDBE3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EC936543-67D6-4AA1-BF2C-48F76163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6DF17B72-1DAA-4F25-8005-B7818C2F9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5B10605A-6EFA-4A10-8B19-2D4CBB8BD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F1A65EB8-311A-41FC-95EA-DD11ACC11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317D0050-3B50-41CC-8BBB-A9EB03400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2DC42A74-F668-4F7A-BC70-4D3513AC2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FE8C5E3F-9311-485D-801F-4CA04ACA7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FB9355BB-6AFE-473C-BB8F-F93340CE4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C7E6A06F-27E5-4454-9829-5A4BE86A7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60A8DA2B-A74E-43BB-97F7-6BF1A7D7C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964DB746-C566-4D8D-9848-96140D63F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4A6A2BD1-2E8C-4BF6-8987-65608E6D9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3F47C319-7855-4073-9729-6AA3B2BFE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8667B6BE-86D9-46FD-A86A-8F172B99B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7F5EC517-9675-4568-A9B4-CABDF5933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836FAB28-08F5-4190-8417-A8C93CDE8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E80262A2-8B15-4B12-AFEE-D53A440B2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E780C65E-3500-4FF9-BF41-6E0F56560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1868FE64-8B5C-4CBA-8A1D-30BDA33A7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C6A286C6-8FF6-4904-B6CC-A09FB598B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90D8BFA0-61E5-49A9-97A6-457B2802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FD12EB50-FC4C-4C25-A4E6-58E4AF170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39398578-8BEA-4B78-B467-086B708BB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5D4B482A-F154-4FF0-A719-A10351B36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66156EA1-398B-4169-8000-BF53D74E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7382CE27-024F-4451-9DC2-A2924EF59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1FE04954-572A-4ADF-B8A9-F4CEE40DB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4E044493-C4C4-419E-8B1C-E6CB9C1A1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2</xdr:col>
      <xdr:colOff>447675</xdr:colOff>
      <xdr:row>32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343376BE-312D-48CB-BE3F-9114292D8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3912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E6E95C16-BEF6-4BDE-8F53-C2BE55946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165D30F2-D22B-416A-BE9A-F4E227CD1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03E9697B-B7C3-4B64-8A47-0736127B4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1F5C0471-2767-4A1C-B1C3-36BD61BF1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0A16A823-672A-4E63-B265-71DB216CA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40BDB4F2-3A2C-4777-A32A-36CD5C0CC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D1BDF0BF-FD98-4365-93C0-C321C8FEE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9AC15655-7DC2-4ACE-8396-290188D67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04AFBD07-C8EE-4390-AE76-46774C62B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F8F1413B-69D4-4DB3-B4D7-A98AD3A31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E4B404DE-AFF0-479A-A152-F9C66F9FD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000BEBE5-6E05-41EB-B072-3066FD4B6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8C072682-249F-4A7A-ACFC-24D951E3D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D13E2EF7-CEC5-4925-9F7D-2BB968C8D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DC8D8508-D2CD-47EC-89F4-68BF2C355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F668D3B0-6CB9-4C01-A632-07A2F36FD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F5E85008-19CD-4607-B8ED-54C94B74A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61A4B776-130D-4320-A3A7-3227AFF13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BC115BC0-D799-4EBB-A749-28FBDDCD2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88E59805-29A4-424F-B83E-5F1734676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46D5BFD3-2C69-46A9-908C-83445FA11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2CD1194F-75E9-4323-BD49-F72F78C2B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0BDEA3BA-46F6-41C4-8CF9-E75F48374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0774B59B-CE49-4763-AB12-2F0C7F9B0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AB091224-7766-4BB2-8F97-165B464A5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1545B565-75F6-4F01-9B52-630D3EB04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638060F7-50A6-4A1A-A0F8-24FC9BD58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BC2D58FA-3996-40E2-8BC4-A3E7C32DD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FDD23EBA-DE49-4F60-8C46-B2FCE4901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666D77ED-5680-4D21-8E94-356B5E749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203049CA-D682-4379-BF98-2EBC308F2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3F190812-C245-455A-9C60-E5EBB6BDB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F5419911-6DBE-4FE1-83A9-90D26E92C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DD64C0A1-6FC0-4668-A3A0-F29080CFF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A4F026A1-179E-413A-A79F-604AFFE2A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0E1FEF5C-A875-4C05-B596-7DE776507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2A9B213A-D82D-4880-8B30-D7FB6C892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35EFD19F-AFB4-4B32-88FC-A744B24CC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886F291C-8B0F-453B-89D5-4A1ECFC8B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95973EBA-6D32-4063-AF18-1D24D2F22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6496C8E4-ED72-4F7B-AD8E-77F3855FE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CB995013-4D21-43D4-A171-591108CFB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EDE5048D-A121-4F0C-9895-AD02504E4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B666E5C0-8274-4547-8BA8-983AC6969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1CE6126E-F07A-494A-B598-64C181C52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8F9AB48D-BF61-4CA4-B2F0-881FD0C2C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7D0BB70A-6F9B-4E70-BE89-A545C1E3F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D9DB4D9C-1ED0-4170-9989-D907F0122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8CEA3A97-7EE5-4ACD-9129-1C80D6129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19423ED1-0AB0-491D-989E-66AD10183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8C8F4522-7FC6-4D97-825F-CB09B8A07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BE348A33-986A-4D1C-AB66-381C85998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143EFD27-4AA6-4549-B975-70EEFC858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2D7C6986-0B55-4507-B466-340D93368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F6762C7D-DB6D-4439-94D3-F9EBEFFA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E11367DE-78C1-4F64-84EF-D3673ACBC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6EA1466B-372E-4768-AA9A-84FA433C5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AC50DC84-6CEC-4FF8-A978-AC881F19B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DC84211E-3797-4BED-81A1-E46ED206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DAF0E3EC-75DC-4A64-AA0F-A15150FF3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9EA6DC4E-A7E8-4248-B2AA-17E34517B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6D9D257F-DE8D-4EC4-952F-E7D48E3DD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2939D734-6CD9-49C3-AF92-15CE19B70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F331F5FF-1A5C-4FFF-AB64-922EDC1E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DC3024D3-656B-4485-80C8-2A0D063CA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DD8C4001-0DA5-488D-864D-7BB240326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24AD8426-A58A-48A1-BE03-7BE12FA25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59A82E6D-3BBC-4C18-9FFE-F95F1542C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888FD65E-A183-414F-AA65-440F918C9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4C1E404C-514C-458A-A1BA-6F0C9085B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9C5CB3DF-1BCB-4844-B3C4-98FB33604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B8478104-5A2E-460F-AEB0-98E56532B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EAB607B8-8454-48FB-A293-B6164786D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45B35301-C9B4-444D-B16C-784A6847F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BD0986F0-CCF1-43AD-8282-36B779610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8EAE470C-E978-42D0-81D4-44EAB0719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25B49E93-C25D-483A-9C97-17461AB09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08FA6803-92DD-4C72-9AD5-6FA438E32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972649C5-5775-45CF-BC12-C2C834A3E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959AD09E-1749-4551-B783-0811E6AC8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EF4505BA-962D-46B4-A82C-10EC72869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2EE580C4-E92B-4063-AD6C-85B2C2D1D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8284B70D-CD9D-4A4B-92CC-206EBA684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A020376F-8601-4FE3-BC9B-88BA30E20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9313340E-B04E-4E92-B4AE-AC5060CE1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734D5274-B94F-4956-9B51-573ABDF9B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702F86F0-6CB2-4523-AECC-939CE788F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974A922B-B687-43DF-9717-D39E4A213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3B47B54F-2F46-42FB-8087-0CAE18556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FF135148-D88B-49AD-92CD-C97EE9C01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DCD124AE-5B99-46BF-851B-B55C7EEA6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B603BF67-0244-445F-BF3C-68CD87F92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4A28DC42-E5A8-4607-A6A4-44C0D57C2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71BD3802-81A6-49C5-BC9A-FF849EDE2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29310369-9325-44BF-A4B4-CA67A0CD9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409575</xdr:colOff>
      <xdr:row>29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0D4BC18F-1A34-4C8F-B9A2-10B2B8A8F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2</xdr:col>
      <xdr:colOff>409575</xdr:colOff>
      <xdr:row>32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3AA8B05A-3E94-4C55-93C3-FBC088719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1032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4E6771B5-6DC7-47FF-A47F-259367D0A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3BF2DD11-F4AC-4A88-A8D6-B6B53788C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A18A3EFD-0DCF-4C0E-A818-DD10F4DA5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33403E16-4FA8-4E6B-9678-64C6C0F3A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3BDCC6AC-DE95-4F1B-9CCE-4C1AD4C84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409575</xdr:colOff>
      <xdr:row>32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BB28A25B-71A6-4F6F-88B9-15A442419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0B65FF50-23BB-4FD4-BC3D-B71DE4836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E4FEC70C-CFD2-4402-8342-24E6B298F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EBA79AA1-2498-4819-92B4-35CE61F41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8571137A-3370-4B74-9999-FF52BC916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DF17B5D6-DBA5-4111-99DF-DEA7A2BC4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BC5E53F2-163D-408D-BC65-CF8EAE1FC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25A1E16F-264C-4093-B0F7-EF2949D6A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91D7874C-ABCC-4AA3-A17A-409F4A9E2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11B8E939-A4DB-4257-989A-A19CD4292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77F3CE0C-B68F-4928-A2F7-98721277B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98A97F98-A69C-479B-B1F1-13B3FF1CC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DCD1FDC4-D93D-4A35-B410-EBA9A3B8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C3DAB11F-EC60-43B9-AF70-CF624A770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FC3471E6-BE0C-40CE-BC8F-9FA5DB5E7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6450A2A1-C8EC-4AE8-A8C1-C97708141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ECB23C6D-A497-4B88-9DAD-62CA582CE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901C59EB-F63F-46D3-9319-476A62641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50DCD3BF-FFF4-423A-B7D1-6703E8113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2EFEE1A1-BA53-4620-9505-FAA0E4C6C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ECBEC6D0-D9F7-4F57-8B9D-ADCCC432D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453AF475-E626-4963-AA67-358EC5C8A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9A0055DB-AA0A-4158-929A-0EC2BEA2B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566D101C-BF77-4251-8B0B-0F8CD7794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E396D3E7-7947-47B7-954A-3769B7BF3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8386D0AD-984D-4004-A07E-8D7D6BC51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38D96C12-BDD9-4D3B-948A-24D63210B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87BD12C4-C31C-4BF7-9EB7-F65E79815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12982E69-D9B8-445F-B195-61BAE4974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9D39AE79-10ED-42C4-9019-B4EFF3F11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93733149-AF70-4F32-949E-D2173A0F0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BA95E9BF-6567-4693-9FCA-113F7DEE7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B63A1A95-E946-4BA2-9699-D718DC77B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BCBDC3B0-03AC-4C28-B80D-D89788565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03A17AEF-5B61-4200-9F20-341A5F213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84B90CFE-370E-46A6-83BC-F2FFDAB35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388FDCD2-248D-4FBE-B7F0-E63D6CC9A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1E1D6542-643C-4563-B85F-03D79C6B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4AB0C00D-0B65-4FD2-B825-28511642C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A9742DA9-8614-4C34-B29C-51107D6DA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65493C64-B8A0-4F2F-963B-848ABB274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062DBF5E-310E-43AC-B56D-470C65952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FC9EB248-296C-44DC-ABCC-94CB67448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3EE838F8-1E8B-4180-A7AA-BD90C5556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99122328-6CF7-4D6D-8D07-3D99FEA8F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FBEC04F9-D493-402B-9AC2-324651B89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BA75DDBE-241D-4CA3-B5DE-EF4E09EEA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EE44F46C-A100-4372-AE96-F2F6DCA38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67A16728-21FE-4E2A-9CEE-28221F2D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9FA63966-F2D7-4CCE-A72B-DDF894900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38789BC8-178C-4399-BE6E-327C562E2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A76E0340-D2CC-4798-B0D0-5BE05427D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409575</xdr:colOff>
      <xdr:row>33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DC7BE55A-78C9-4AC2-BCA5-953C9328F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A1594-9007-423D-B3ED-8CDE61842B4E}">
  <dimension ref="B2:O36"/>
  <sheetViews>
    <sheetView showGridLines="0" tabSelected="1" workbookViewId="0">
      <selection activeCell="X45" sqref="X45"/>
    </sheetView>
  </sheetViews>
  <sheetFormatPr defaultColWidth="14.5703125" defaultRowHeight="15" x14ac:dyDescent="0.25"/>
  <cols>
    <col min="1" max="1" width="9.140625" customWidth="1"/>
    <col min="2" max="2" width="13.85546875" customWidth="1"/>
    <col min="3" max="3" width="8.42578125" customWidth="1"/>
    <col min="4" max="4" width="9.42578125" customWidth="1"/>
    <col min="5" max="5" width="8.5703125" customWidth="1"/>
    <col min="6" max="6" width="7.7109375" customWidth="1"/>
    <col min="7" max="7" width="8.140625" customWidth="1"/>
    <col min="8" max="8" width="8" customWidth="1"/>
    <col min="9" max="9" width="8.85546875" customWidth="1"/>
    <col min="10" max="10" width="9.42578125" customWidth="1"/>
    <col min="11" max="11" width="6.42578125" customWidth="1"/>
    <col min="12" max="12" width="7" customWidth="1"/>
    <col min="13" max="13" width="7.42578125" customWidth="1"/>
    <col min="14" max="14" width="7.140625" customWidth="1"/>
  </cols>
  <sheetData>
    <row r="2" spans="2:14" ht="24.75" customHeight="1" x14ac:dyDescent="0.25">
      <c r="B2" s="46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4" spans="2:14" ht="15" customHeight="1" x14ac:dyDescent="0.25">
      <c r="B4" s="47" t="s">
        <v>1</v>
      </c>
      <c r="C4" s="50">
        <v>2023</v>
      </c>
      <c r="D4" s="50"/>
      <c r="E4" s="50">
        <v>2024</v>
      </c>
      <c r="F4" s="50"/>
      <c r="G4" s="50"/>
      <c r="H4" s="50"/>
      <c r="I4" s="50"/>
      <c r="J4" s="50"/>
      <c r="K4" s="51" t="s">
        <v>2</v>
      </c>
      <c r="L4" s="51"/>
      <c r="M4" s="51"/>
      <c r="N4" s="52"/>
    </row>
    <row r="5" spans="2:14" ht="15" customHeight="1" x14ac:dyDescent="0.25">
      <c r="B5" s="48"/>
      <c r="C5" s="53" t="s">
        <v>3</v>
      </c>
      <c r="D5" s="53"/>
      <c r="E5" s="54" t="s">
        <v>4</v>
      </c>
      <c r="F5" s="54"/>
      <c r="G5" s="54" t="s">
        <v>5</v>
      </c>
      <c r="H5" s="54"/>
      <c r="I5" s="54" t="s">
        <v>6</v>
      </c>
      <c r="J5" s="54"/>
      <c r="K5" s="43" t="s">
        <v>7</v>
      </c>
      <c r="L5" s="43"/>
      <c r="M5" s="43" t="s">
        <v>8</v>
      </c>
      <c r="N5" s="44"/>
    </row>
    <row r="6" spans="2:14" x14ac:dyDescent="0.25">
      <c r="B6" s="49"/>
      <c r="C6" s="1" t="s">
        <v>9</v>
      </c>
      <c r="D6" s="2" t="s">
        <v>10</v>
      </c>
      <c r="E6" s="1" t="s">
        <v>9</v>
      </c>
      <c r="F6" s="2" t="s">
        <v>10</v>
      </c>
      <c r="G6" s="1" t="s">
        <v>9</v>
      </c>
      <c r="H6" s="2" t="s">
        <v>10</v>
      </c>
      <c r="I6" s="1" t="s">
        <v>9</v>
      </c>
      <c r="J6" s="2" t="s">
        <v>10</v>
      </c>
      <c r="K6" s="1" t="s">
        <v>9</v>
      </c>
      <c r="L6" s="2" t="s">
        <v>10</v>
      </c>
      <c r="M6" s="1" t="s">
        <v>9</v>
      </c>
      <c r="N6" s="3" t="s">
        <v>10</v>
      </c>
    </row>
    <row r="7" spans="2:14" s="8" customFormat="1" x14ac:dyDescent="0.25">
      <c r="B7" s="4" t="s">
        <v>11</v>
      </c>
      <c r="C7" s="5">
        <v>229.929</v>
      </c>
      <c r="D7" s="6">
        <v>229.79900000000001</v>
      </c>
      <c r="E7" s="7">
        <v>214.303</v>
      </c>
      <c r="F7" s="7">
        <v>214.017</v>
      </c>
      <c r="G7" s="5">
        <v>211.75700000000001</v>
      </c>
      <c r="H7" s="6">
        <v>211.62799999999999</v>
      </c>
      <c r="I7" s="7">
        <v>216.29</v>
      </c>
      <c r="J7" s="7">
        <v>216.089</v>
      </c>
      <c r="K7" s="5">
        <f t="shared" ref="K7:L20" si="0">+((I7*100/G7)-100)</f>
        <v>2.1406612296169669</v>
      </c>
      <c r="L7" s="6">
        <f t="shared" si="0"/>
        <v>2.1079441283762179</v>
      </c>
      <c r="M7" s="7">
        <f t="shared" ref="M7:N20" si="1">+((I7*100/C7)-100)</f>
        <v>-5.9318311304794094</v>
      </c>
      <c r="N7" s="7">
        <f t="shared" si="1"/>
        <v>-5.9660834033220311</v>
      </c>
    </row>
    <row r="8" spans="2:14" s="8" customFormat="1" x14ac:dyDescent="0.25">
      <c r="B8" s="9" t="s">
        <v>12</v>
      </c>
      <c r="C8" s="10">
        <v>252.34800000000001</v>
      </c>
      <c r="D8" s="11">
        <v>252.33</v>
      </c>
      <c r="E8" s="12">
        <v>249.923</v>
      </c>
      <c r="F8" s="12">
        <v>249.76300000000001</v>
      </c>
      <c r="G8" s="10">
        <v>240.84399999999999</v>
      </c>
      <c r="H8" s="11">
        <v>240.55500000000001</v>
      </c>
      <c r="I8" s="12">
        <v>243.90899999999999</v>
      </c>
      <c r="J8" s="12">
        <v>243.90899999999999</v>
      </c>
      <c r="K8" s="10">
        <f>+((I8*100/G8)-100)</f>
        <v>1.2726079952168163</v>
      </c>
      <c r="L8" s="11">
        <f>+((J8*100/H8)-100)</f>
        <v>1.3942757373573471</v>
      </c>
      <c r="M8" s="12">
        <f>+((I8*100/C8)-100)</f>
        <v>-3.3441913547957682</v>
      </c>
      <c r="N8" s="12">
        <f>+((J8*100/D8)-100)</f>
        <v>-3.3372963975746188</v>
      </c>
    </row>
    <row r="9" spans="2:14" x14ac:dyDescent="0.25">
      <c r="B9" s="13" t="s">
        <v>13</v>
      </c>
      <c r="C9" s="14">
        <v>250.65299999999999</v>
      </c>
      <c r="D9" s="15">
        <v>250.637</v>
      </c>
      <c r="E9" s="16">
        <v>231.67599999999999</v>
      </c>
      <c r="F9" s="16">
        <v>231.226</v>
      </c>
      <c r="G9" s="14">
        <v>230.82300000000001</v>
      </c>
      <c r="H9" s="15">
        <v>230.63300000000001</v>
      </c>
      <c r="I9" s="16">
        <v>237.89699999999999</v>
      </c>
      <c r="J9" s="16">
        <v>237.84299999999999</v>
      </c>
      <c r="K9" s="14">
        <f t="shared" si="0"/>
        <v>3.0646859281787329</v>
      </c>
      <c r="L9" s="15">
        <f t="shared" si="0"/>
        <v>3.1261788208972661</v>
      </c>
      <c r="M9" s="16">
        <f t="shared" si="1"/>
        <v>-5.0891072518581382</v>
      </c>
      <c r="N9" s="16">
        <f t="shared" si="1"/>
        <v>-5.1045934957727752</v>
      </c>
    </row>
    <row r="10" spans="2:14" x14ac:dyDescent="0.25">
      <c r="B10" s="13" t="s">
        <v>14</v>
      </c>
      <c r="C10" s="14">
        <v>231.352</v>
      </c>
      <c r="D10" s="15">
        <v>231.21299999999999</v>
      </c>
      <c r="E10" s="16">
        <v>219.95</v>
      </c>
      <c r="F10" s="16">
        <v>219.762</v>
      </c>
      <c r="G10" s="14">
        <v>218.23099999999999</v>
      </c>
      <c r="H10" s="15">
        <v>218.12899999999999</v>
      </c>
      <c r="I10" s="16">
        <v>218.518</v>
      </c>
      <c r="J10" s="16">
        <v>218.36500000000001</v>
      </c>
      <c r="K10" s="14">
        <f t="shared" si="0"/>
        <v>0.13151202166511666</v>
      </c>
      <c r="L10" s="15">
        <f t="shared" si="0"/>
        <v>0.1081928583544709</v>
      </c>
      <c r="M10" s="16">
        <f t="shared" si="1"/>
        <v>-5.5473909886234054</v>
      </c>
      <c r="N10" s="16">
        <f t="shared" si="1"/>
        <v>-5.5567809768481879</v>
      </c>
    </row>
    <row r="11" spans="2:14" x14ac:dyDescent="0.25">
      <c r="B11" s="13" t="s">
        <v>15</v>
      </c>
      <c r="C11" s="14">
        <v>219.06200000000001</v>
      </c>
      <c r="D11" s="15">
        <v>218.91300000000001</v>
      </c>
      <c r="E11" s="16">
        <v>195.239</v>
      </c>
      <c r="F11" s="16">
        <v>194.697</v>
      </c>
      <c r="G11" s="14">
        <v>196.37700000000001</v>
      </c>
      <c r="H11" s="15">
        <v>196.21700000000001</v>
      </c>
      <c r="I11" s="16">
        <v>195.95</v>
      </c>
      <c r="J11" s="16">
        <v>195.464</v>
      </c>
      <c r="K11" s="14">
        <f>+((I11*100/G11)-100)</f>
        <v>-0.21743890577818092</v>
      </c>
      <c r="L11" s="15">
        <f t="shared" si="0"/>
        <v>-0.38375879765769128</v>
      </c>
      <c r="M11" s="16">
        <f>+((I11*100/C11)-100)</f>
        <v>-10.550437775606909</v>
      </c>
      <c r="N11" s="16">
        <f>+((J11*100/D11)-100)</f>
        <v>-10.711561213815529</v>
      </c>
    </row>
    <row r="12" spans="2:14" x14ac:dyDescent="0.25">
      <c r="B12" s="13" t="s">
        <v>16</v>
      </c>
      <c r="C12" s="14">
        <v>206.77600000000001</v>
      </c>
      <c r="D12" s="15">
        <v>206.59399999999999</v>
      </c>
      <c r="E12" s="16">
        <v>184.86699999999999</v>
      </c>
      <c r="F12" s="16">
        <v>184.476</v>
      </c>
      <c r="G12" s="14">
        <v>184.05099999999999</v>
      </c>
      <c r="H12" s="15">
        <v>183.87200000000001</v>
      </c>
      <c r="I12" s="16">
        <v>185.20599999999999</v>
      </c>
      <c r="J12" s="16">
        <v>184.71600000000001</v>
      </c>
      <c r="K12" s="14">
        <f t="shared" si="0"/>
        <v>0.62754345262997902</v>
      </c>
      <c r="L12" s="15">
        <f t="shared" si="0"/>
        <v>0.45901496693352328</v>
      </c>
      <c r="M12" s="16">
        <f t="shared" si="1"/>
        <v>-10.43157813285876</v>
      </c>
      <c r="N12" s="16">
        <f t="shared" si="1"/>
        <v>-10.589852561061775</v>
      </c>
    </row>
    <row r="13" spans="2:14" s="8" customFormat="1" x14ac:dyDescent="0.25">
      <c r="B13" s="17" t="s">
        <v>17</v>
      </c>
      <c r="C13" s="18" t="s">
        <v>18</v>
      </c>
      <c r="D13" s="19" t="s">
        <v>18</v>
      </c>
      <c r="E13" s="20" t="s">
        <v>18</v>
      </c>
      <c r="F13" s="20" t="s">
        <v>18</v>
      </c>
      <c r="G13" s="18">
        <v>156.36799999999999</v>
      </c>
      <c r="H13" s="19">
        <v>155.72300000000001</v>
      </c>
      <c r="I13" s="20">
        <v>161.72900000000001</v>
      </c>
      <c r="J13" s="20">
        <v>161.63200000000001</v>
      </c>
      <c r="K13" s="18">
        <f>+((I13*100/G13)-100)</f>
        <v>3.4284508339302278</v>
      </c>
      <c r="L13" s="19">
        <f t="shared" si="0"/>
        <v>3.7945582861876517</v>
      </c>
      <c r="M13" s="20" t="s">
        <v>19</v>
      </c>
      <c r="N13" s="20" t="s">
        <v>19</v>
      </c>
    </row>
    <row r="14" spans="2:14" x14ac:dyDescent="0.25">
      <c r="B14" s="21" t="s">
        <v>13</v>
      </c>
      <c r="C14" s="22" t="s">
        <v>18</v>
      </c>
      <c r="D14" s="23" t="s">
        <v>18</v>
      </c>
      <c r="E14" s="24" t="s">
        <v>18</v>
      </c>
      <c r="F14" s="24" t="s">
        <v>18</v>
      </c>
      <c r="G14" s="22" t="s">
        <v>18</v>
      </c>
      <c r="H14" s="23" t="s">
        <v>18</v>
      </c>
      <c r="I14" s="24" t="s">
        <v>18</v>
      </c>
      <c r="J14" s="24" t="s">
        <v>18</v>
      </c>
      <c r="K14" s="22" t="s">
        <v>19</v>
      </c>
      <c r="L14" s="23" t="s">
        <v>19</v>
      </c>
      <c r="M14" s="24" t="s">
        <v>19</v>
      </c>
      <c r="N14" s="24" t="s">
        <v>19</v>
      </c>
    </row>
    <row r="15" spans="2:14" x14ac:dyDescent="0.25">
      <c r="B15" s="25" t="s">
        <v>14</v>
      </c>
      <c r="C15" s="26" t="s">
        <v>19</v>
      </c>
      <c r="D15" s="27" t="s">
        <v>19</v>
      </c>
      <c r="E15" s="28" t="s">
        <v>18</v>
      </c>
      <c r="F15" s="28" t="s">
        <v>18</v>
      </c>
      <c r="G15" s="26" t="s">
        <v>18</v>
      </c>
      <c r="H15" s="27" t="s">
        <v>18</v>
      </c>
      <c r="I15" s="28" t="s">
        <v>18</v>
      </c>
      <c r="J15" s="28" t="s">
        <v>18</v>
      </c>
      <c r="K15" s="26" t="s">
        <v>19</v>
      </c>
      <c r="L15" s="27" t="s">
        <v>19</v>
      </c>
      <c r="M15" s="28" t="s">
        <v>19</v>
      </c>
      <c r="N15" s="28" t="s">
        <v>19</v>
      </c>
    </row>
    <row r="16" spans="2:14" s="8" customFormat="1" x14ac:dyDescent="0.25">
      <c r="B16" s="4" t="s">
        <v>20</v>
      </c>
      <c r="C16" s="5">
        <v>231.12100000000001</v>
      </c>
      <c r="D16" s="6">
        <v>231.06800000000001</v>
      </c>
      <c r="E16" s="7">
        <v>185.18</v>
      </c>
      <c r="F16" s="7">
        <v>184.20500000000001</v>
      </c>
      <c r="G16" s="5">
        <v>211.46899999999999</v>
      </c>
      <c r="H16" s="6">
        <v>210.785</v>
      </c>
      <c r="I16" s="7">
        <v>191.97399999999999</v>
      </c>
      <c r="J16" s="7">
        <v>191.46</v>
      </c>
      <c r="K16" s="5">
        <f t="shared" ref="K16:L26" si="2">+((I16*100/G16)-100)</f>
        <v>-9.218845315389018</v>
      </c>
      <c r="L16" s="6">
        <f t="shared" si="0"/>
        <v>-9.1681096852242803</v>
      </c>
      <c r="M16" s="7">
        <f t="shared" ref="M16:N26" si="3">+((I16*100/C16)-100)</f>
        <v>-16.937881023360077</v>
      </c>
      <c r="N16" s="7">
        <f t="shared" si="1"/>
        <v>-17.14127443003791</v>
      </c>
    </row>
    <row r="17" spans="2:14" x14ac:dyDescent="0.25">
      <c r="B17" s="21" t="s">
        <v>13</v>
      </c>
      <c r="C17" s="10">
        <v>181.346</v>
      </c>
      <c r="D17" s="11">
        <v>181.28</v>
      </c>
      <c r="E17" s="12">
        <v>168.529</v>
      </c>
      <c r="F17" s="12">
        <v>166.636</v>
      </c>
      <c r="G17" s="10">
        <v>169.61699999999999</v>
      </c>
      <c r="H17" s="11">
        <v>169.548</v>
      </c>
      <c r="I17" s="12">
        <v>166.47200000000001</v>
      </c>
      <c r="J17" s="12">
        <v>166.47200000000001</v>
      </c>
      <c r="K17" s="10">
        <f>+((I17*100/G17)-100)</f>
        <v>-1.8541773525059284</v>
      </c>
      <c r="L17" s="11">
        <f>+((J17*100/H17)-100)</f>
        <v>-1.8142354967324792</v>
      </c>
      <c r="M17" s="12">
        <f>+((I17*100/C17)-100)</f>
        <v>-8.202000595546636</v>
      </c>
      <c r="N17" s="12">
        <f>+((J17*100/D17)-100)</f>
        <v>-8.1685789938217113</v>
      </c>
    </row>
    <row r="18" spans="2:14" x14ac:dyDescent="0.25">
      <c r="B18" s="13" t="s">
        <v>14</v>
      </c>
      <c r="C18" s="14">
        <v>190.102</v>
      </c>
      <c r="D18" s="15">
        <v>188.553</v>
      </c>
      <c r="E18" s="16">
        <v>165.4</v>
      </c>
      <c r="F18" s="16">
        <v>164.18299999999999</v>
      </c>
      <c r="G18" s="14">
        <v>166.56200000000001</v>
      </c>
      <c r="H18" s="15">
        <v>166.316</v>
      </c>
      <c r="I18" s="16">
        <v>164.59100000000001</v>
      </c>
      <c r="J18" s="16">
        <v>163.93</v>
      </c>
      <c r="K18" s="14">
        <f t="shared" si="2"/>
        <v>-1.1833431394915976</v>
      </c>
      <c r="L18" s="15">
        <f t="shared" si="0"/>
        <v>-1.4346184371918582</v>
      </c>
      <c r="M18" s="16">
        <f t="shared" si="3"/>
        <v>-13.419637878612519</v>
      </c>
      <c r="N18" s="16">
        <f t="shared" si="1"/>
        <v>-13.058927728543168</v>
      </c>
    </row>
    <row r="19" spans="2:14" x14ac:dyDescent="0.25">
      <c r="B19" s="25" t="s">
        <v>21</v>
      </c>
      <c r="C19" s="29">
        <v>263.05099999999999</v>
      </c>
      <c r="D19" s="30">
        <v>263.67899999999997</v>
      </c>
      <c r="E19" s="31">
        <v>220.483</v>
      </c>
      <c r="F19" s="31">
        <v>220.09200000000001</v>
      </c>
      <c r="G19" s="29">
        <v>236.68899999999999</v>
      </c>
      <c r="H19" s="30">
        <v>235.732</v>
      </c>
      <c r="I19" s="31">
        <v>229.98500000000001</v>
      </c>
      <c r="J19" s="31">
        <v>229.477</v>
      </c>
      <c r="K19" s="29">
        <f t="shared" si="2"/>
        <v>-2.8324087726932845</v>
      </c>
      <c r="L19" s="30">
        <f t="shared" si="0"/>
        <v>-2.6534369538289155</v>
      </c>
      <c r="M19" s="31">
        <f t="shared" si="3"/>
        <v>-12.570186009557077</v>
      </c>
      <c r="N19" s="31">
        <f t="shared" si="1"/>
        <v>-12.971074677922772</v>
      </c>
    </row>
    <row r="20" spans="2:14" x14ac:dyDescent="0.25">
      <c r="B20" s="13" t="s">
        <v>22</v>
      </c>
      <c r="C20" s="14">
        <v>191.80500000000001</v>
      </c>
      <c r="D20" s="15">
        <v>191.70400000000001</v>
      </c>
      <c r="E20" s="16">
        <v>156.375</v>
      </c>
      <c r="F20" s="16">
        <v>155.73599999999999</v>
      </c>
      <c r="G20" s="14">
        <v>177.845</v>
      </c>
      <c r="H20" s="15">
        <v>177.571</v>
      </c>
      <c r="I20" s="16">
        <v>173.351</v>
      </c>
      <c r="J20" s="16">
        <v>173.345</v>
      </c>
      <c r="K20" s="14">
        <f t="shared" si="2"/>
        <v>-2.5269195085608374</v>
      </c>
      <c r="L20" s="15">
        <f t="shared" si="0"/>
        <v>-2.3798931131772605</v>
      </c>
      <c r="M20" s="16">
        <f t="shared" si="3"/>
        <v>-9.6212298949454009</v>
      </c>
      <c r="N20" s="16">
        <f t="shared" si="1"/>
        <v>-9.5767433126069363</v>
      </c>
    </row>
    <row r="21" spans="2:14" x14ac:dyDescent="0.25">
      <c r="B21" s="13" t="s">
        <v>23</v>
      </c>
      <c r="C21" s="14">
        <v>321.32799999999997</v>
      </c>
      <c r="D21" s="15">
        <v>307.14999999999998</v>
      </c>
      <c r="E21" s="16">
        <v>302.39400000000001</v>
      </c>
      <c r="F21" s="16">
        <v>282.74299999999999</v>
      </c>
      <c r="G21" s="14">
        <v>301.80700000000002</v>
      </c>
      <c r="H21" s="15">
        <v>280.68599999999998</v>
      </c>
      <c r="I21" s="16">
        <v>303.27199999999999</v>
      </c>
      <c r="J21" s="16">
        <v>263.47199999999998</v>
      </c>
      <c r="K21" s="14">
        <f t="shared" si="2"/>
        <v>0.48540954981163509</v>
      </c>
      <c r="L21" s="15">
        <f t="shared" si="2"/>
        <v>-6.1328317051794556</v>
      </c>
      <c r="M21" s="16">
        <f t="shared" si="3"/>
        <v>-5.6191804013344466</v>
      </c>
      <c r="N21" s="16">
        <f t="shared" si="3"/>
        <v>-14.220413478756313</v>
      </c>
    </row>
    <row r="22" spans="2:14" x14ac:dyDescent="0.25">
      <c r="B22" s="13" t="s">
        <v>24</v>
      </c>
      <c r="C22" s="14">
        <v>175.98400000000001</v>
      </c>
      <c r="D22" s="15">
        <v>175.477</v>
      </c>
      <c r="E22" s="16">
        <v>166.184</v>
      </c>
      <c r="F22" s="16">
        <v>166.03100000000001</v>
      </c>
      <c r="G22" s="14">
        <v>162.41900000000001</v>
      </c>
      <c r="H22" s="15">
        <v>161.78800000000001</v>
      </c>
      <c r="I22" s="16">
        <v>158.066</v>
      </c>
      <c r="J22" s="16">
        <v>157.93899999999999</v>
      </c>
      <c r="K22" s="14">
        <f t="shared" si="2"/>
        <v>-2.6801051601105854</v>
      </c>
      <c r="L22" s="15">
        <f t="shared" si="2"/>
        <v>-2.3790392365317672</v>
      </c>
      <c r="M22" s="16">
        <f t="shared" si="3"/>
        <v>-10.18160741885626</v>
      </c>
      <c r="N22" s="16">
        <f t="shared" si="3"/>
        <v>-9.9944722100332228</v>
      </c>
    </row>
    <row r="23" spans="2:14" x14ac:dyDescent="0.25">
      <c r="B23" s="13" t="s">
        <v>25</v>
      </c>
      <c r="C23" s="14">
        <v>173.93199999999999</v>
      </c>
      <c r="D23" s="15">
        <v>163.976</v>
      </c>
      <c r="E23" s="16">
        <v>168.489</v>
      </c>
      <c r="F23" s="16">
        <v>164.72499999999999</v>
      </c>
      <c r="G23" s="14">
        <v>184.38499999999999</v>
      </c>
      <c r="H23" s="15">
        <v>177.85499999999999</v>
      </c>
      <c r="I23" s="16">
        <v>174.864</v>
      </c>
      <c r="J23" s="16">
        <v>169.03299999999999</v>
      </c>
      <c r="K23" s="14">
        <f t="shared" si="2"/>
        <v>-5.1636521409008225</v>
      </c>
      <c r="L23" s="15">
        <f t="shared" si="2"/>
        <v>-4.9602204042619036</v>
      </c>
      <c r="M23" s="16">
        <f t="shared" si="3"/>
        <v>0.53584159326635472</v>
      </c>
      <c r="N23" s="16">
        <f t="shared" si="3"/>
        <v>3.0839879006683901</v>
      </c>
    </row>
    <row r="24" spans="2:14" x14ac:dyDescent="0.25">
      <c r="B24" s="21" t="s">
        <v>26</v>
      </c>
      <c r="C24" s="10">
        <v>211.99100000000001</v>
      </c>
      <c r="D24" s="11">
        <v>210.596</v>
      </c>
      <c r="E24" s="12">
        <v>254.471</v>
      </c>
      <c r="F24" s="12">
        <v>253.733</v>
      </c>
      <c r="G24" s="10">
        <v>266.197</v>
      </c>
      <c r="H24" s="11">
        <v>265.69600000000003</v>
      </c>
      <c r="I24" s="12">
        <v>264.78699999999998</v>
      </c>
      <c r="J24" s="12">
        <v>264.17500000000001</v>
      </c>
      <c r="K24" s="10">
        <f t="shared" si="2"/>
        <v>-0.52968290401470597</v>
      </c>
      <c r="L24" s="11">
        <f t="shared" si="2"/>
        <v>-0.57245874984945999</v>
      </c>
      <c r="M24" s="12">
        <f t="shared" si="3"/>
        <v>24.90483086546125</v>
      </c>
      <c r="N24" s="12">
        <f t="shared" si="3"/>
        <v>25.441603829132561</v>
      </c>
    </row>
    <row r="25" spans="2:14" x14ac:dyDescent="0.25">
      <c r="B25" s="13" t="s">
        <v>27</v>
      </c>
      <c r="C25" s="14">
        <v>260.88900000000001</v>
      </c>
      <c r="D25" s="15">
        <v>260.411</v>
      </c>
      <c r="E25" s="16">
        <v>218.80600000000001</v>
      </c>
      <c r="F25" s="16">
        <v>218.643</v>
      </c>
      <c r="G25" s="14">
        <v>264.01799999999997</v>
      </c>
      <c r="H25" s="15">
        <v>263.983</v>
      </c>
      <c r="I25" s="16">
        <v>271.29199999999997</v>
      </c>
      <c r="J25" s="16">
        <v>271.29199999999997</v>
      </c>
      <c r="K25" s="14">
        <f t="shared" si="2"/>
        <v>2.7551151815406456</v>
      </c>
      <c r="L25" s="15">
        <f t="shared" si="2"/>
        <v>2.7687388960652584</v>
      </c>
      <c r="M25" s="16">
        <f t="shared" si="3"/>
        <v>3.9875195964567212</v>
      </c>
      <c r="N25" s="16">
        <f t="shared" si="3"/>
        <v>4.1783949218734904</v>
      </c>
    </row>
    <row r="26" spans="2:14" x14ac:dyDescent="0.25">
      <c r="B26" s="13" t="s">
        <v>28</v>
      </c>
      <c r="C26" s="14">
        <v>409.2</v>
      </c>
      <c r="D26" s="15">
        <v>408.05</v>
      </c>
      <c r="E26" s="16">
        <v>473.48</v>
      </c>
      <c r="F26" s="16">
        <v>473.346</v>
      </c>
      <c r="G26" s="14">
        <v>475.56799999999998</v>
      </c>
      <c r="H26" s="15">
        <v>475.37900000000002</v>
      </c>
      <c r="I26" s="16">
        <v>478.80700000000002</v>
      </c>
      <c r="J26" s="16">
        <v>478.77300000000002</v>
      </c>
      <c r="K26" s="14">
        <f t="shared" si="2"/>
        <v>0.68108030817886345</v>
      </c>
      <c r="L26" s="15">
        <f t="shared" si="2"/>
        <v>0.71395665353328752</v>
      </c>
      <c r="M26" s="16">
        <f t="shared" si="3"/>
        <v>17.010508308895425</v>
      </c>
      <c r="N26" s="16">
        <f t="shared" si="3"/>
        <v>17.331944614630558</v>
      </c>
    </row>
    <row r="27" spans="2:14" ht="15.75" thickBot="1" x14ac:dyDescent="0.3">
      <c r="B27" s="32" t="s">
        <v>29</v>
      </c>
      <c r="C27" s="33" t="s">
        <v>19</v>
      </c>
      <c r="D27" s="34" t="s">
        <v>19</v>
      </c>
      <c r="E27" s="35" t="s">
        <v>19</v>
      </c>
      <c r="F27" s="35" t="s">
        <v>19</v>
      </c>
      <c r="G27" s="33" t="s">
        <v>18</v>
      </c>
      <c r="H27" s="34" t="s">
        <v>18</v>
      </c>
      <c r="I27" s="35" t="s">
        <v>19</v>
      </c>
      <c r="J27" s="35" t="s">
        <v>19</v>
      </c>
      <c r="K27" s="33" t="s">
        <v>19</v>
      </c>
      <c r="L27" s="34" t="s">
        <v>19</v>
      </c>
      <c r="M27" s="35" t="s">
        <v>19</v>
      </c>
      <c r="N27" s="35" t="s">
        <v>19</v>
      </c>
    </row>
    <row r="28" spans="2:14" ht="15.75" thickTop="1" x14ac:dyDescent="0.25">
      <c r="B28" s="13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2:14" x14ac:dyDescent="0.25">
      <c r="B29" s="36" t="s">
        <v>30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2:14" x14ac:dyDescent="0.25">
      <c r="B30" s="37" t="s">
        <v>31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1" spans="2:14" x14ac:dyDescent="0.25">
      <c r="B31" s="37" t="s">
        <v>32</v>
      </c>
      <c r="C31" s="37"/>
      <c r="D31" s="37"/>
      <c r="E31" s="37"/>
      <c r="F31" s="37"/>
      <c r="G31" s="37"/>
      <c r="H31" s="38"/>
      <c r="I31" s="37"/>
    </row>
    <row r="32" spans="2:14" x14ac:dyDescent="0.25">
      <c r="B32" s="39" t="s">
        <v>33</v>
      </c>
      <c r="C32" s="39"/>
      <c r="D32" s="39"/>
      <c r="E32" s="39"/>
      <c r="F32" s="39"/>
      <c r="G32" s="40"/>
      <c r="H32" s="40"/>
      <c r="I32" s="40"/>
      <c r="J32" s="40"/>
      <c r="L32" s="41"/>
      <c r="M32" s="41"/>
      <c r="N32" s="41"/>
    </row>
    <row r="33" spans="2:15" x14ac:dyDescent="0.25">
      <c r="B33" s="39" t="s">
        <v>34</v>
      </c>
      <c r="C33" s="39"/>
      <c r="D33" s="39"/>
      <c r="E33" s="39"/>
      <c r="F33" s="39"/>
      <c r="G33" s="38"/>
      <c r="K33" s="37"/>
      <c r="L33" s="41"/>
      <c r="M33" s="41"/>
      <c r="N33" s="41"/>
    </row>
    <row r="34" spans="2:15" ht="15" customHeight="1" x14ac:dyDescent="0.25">
      <c r="B34" s="45" t="s">
        <v>35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5" x14ac:dyDescent="0.25">
      <c r="J35" s="37"/>
      <c r="K35" s="37" t="s">
        <v>36</v>
      </c>
      <c r="L35" s="42"/>
      <c r="M35" s="42"/>
      <c r="N35" s="42"/>
    </row>
    <row r="36" spans="2:15" x14ac:dyDescent="0.25">
      <c r="K36" s="37"/>
      <c r="L36" s="37"/>
      <c r="M36" s="37"/>
      <c r="N36" s="37"/>
      <c r="O36" s="37"/>
    </row>
  </sheetData>
  <mergeCells count="12">
    <mergeCell ref="M5:N5"/>
    <mergeCell ref="B34:K34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42_44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2024-11-06T09:47:23Z</dcterms:created>
  <dcterms:modified xsi:type="dcterms:W3CDTF">2024-11-06T13:43:45Z</dcterms:modified>
</cp:coreProperties>
</file>