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47\"/>
    </mc:Choice>
  </mc:AlternateContent>
  <xr:revisionPtr revIDLastSave="0" documentId="8_{3A7ECF6A-5FA7-4E7A-9D4D-4B25429B55C4}" xr6:coauthVersionLast="47" xr6:coauthVersionMax="47" xr10:uidLastSave="{00000000-0000-0000-0000-000000000000}"/>
  <bookViews>
    <workbookView xWindow="-108" yWindow="-108" windowWidth="23256" windowHeight="12456" xr2:uid="{F74F072F-FD95-48A5-BC75-57438733F48D}"/>
  </bookViews>
  <sheets>
    <sheet name="4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3" i="1" l="1"/>
  <c r="G83" i="1"/>
  <c r="H82" i="1"/>
  <c r="G82" i="1"/>
  <c r="H81" i="1"/>
  <c r="G81" i="1"/>
  <c r="H79" i="1"/>
  <c r="G79" i="1"/>
  <c r="H78" i="1"/>
  <c r="G78" i="1"/>
  <c r="H77" i="1"/>
  <c r="H76" i="1"/>
  <c r="G76" i="1"/>
  <c r="H75" i="1"/>
  <c r="G75" i="1"/>
  <c r="H74" i="1"/>
  <c r="G74" i="1"/>
  <c r="H73" i="1"/>
  <c r="G73" i="1"/>
  <c r="H71" i="1"/>
  <c r="G71" i="1"/>
  <c r="H69" i="1"/>
  <c r="G69" i="1"/>
  <c r="H68" i="1"/>
  <c r="G68" i="1"/>
  <c r="H66" i="1"/>
  <c r="G66" i="1"/>
  <c r="H64" i="1"/>
  <c r="G64" i="1"/>
  <c r="H61" i="1"/>
  <c r="G61" i="1"/>
  <c r="H60" i="1"/>
  <c r="G60" i="1"/>
  <c r="H59" i="1"/>
  <c r="G59" i="1"/>
  <c r="H58" i="1"/>
  <c r="G58" i="1"/>
  <c r="H57" i="1"/>
  <c r="G57" i="1"/>
  <c r="H56" i="1"/>
  <c r="G56" i="1"/>
  <c r="H54" i="1"/>
  <c r="G54" i="1"/>
  <c r="H53" i="1"/>
  <c r="G53" i="1"/>
  <c r="H52" i="1"/>
  <c r="G52" i="1"/>
  <c r="H51" i="1"/>
  <c r="G51" i="1"/>
  <c r="H50" i="1"/>
  <c r="G50" i="1"/>
  <c r="G49" i="1"/>
  <c r="H48" i="1"/>
  <c r="G48" i="1"/>
  <c r="H47" i="1"/>
  <c r="G47" i="1"/>
  <c r="H46" i="1"/>
  <c r="G46" i="1"/>
  <c r="G45" i="1"/>
  <c r="G43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29" i="1"/>
  <c r="G29" i="1"/>
  <c r="H24" i="1"/>
  <c r="G24" i="1"/>
  <c r="H23" i="1"/>
  <c r="G23" i="1"/>
  <c r="H21" i="1"/>
  <c r="G21" i="1"/>
  <c r="H20" i="1"/>
  <c r="G20" i="1"/>
  <c r="H19" i="1"/>
  <c r="G19" i="1"/>
  <c r="H18" i="1"/>
  <c r="G18" i="1"/>
  <c r="H17" i="1"/>
  <c r="G17" i="1"/>
  <c r="G16" i="1"/>
  <c r="H15" i="1"/>
  <c r="G15" i="1"/>
  <c r="H13" i="1"/>
  <c r="G13" i="1"/>
  <c r="H12" i="1"/>
  <c r="G12" i="1"/>
  <c r="H10" i="1"/>
  <c r="G10" i="1"/>
  <c r="G9" i="1"/>
  <c r="H8" i="1"/>
  <c r="G8" i="1"/>
</calcChain>
</file>

<file path=xl/sharedStrings.xml><?xml version="1.0" encoding="utf-8"?>
<sst xmlns="http://schemas.openxmlformats.org/spreadsheetml/2006/main" count="213" uniqueCount="47">
  <si>
    <t xml:space="preserve">Galvijų supirkimo kainos Lietuvos įmonėse 2024 m. 44–47 sav., EUR/100 kg skerdenų (be PVM)  </t>
  </si>
  <si>
    <t>Kategorija pagal
raumeningumą</t>
  </si>
  <si>
    <t>Pokytis %</t>
  </si>
  <si>
    <t>47 sav.
(11 20–11 26)</t>
  </si>
  <si>
    <t>44 sav.
(10 28–11 03)</t>
  </si>
  <si>
    <t>45 sav.
(11 04–10)</t>
  </si>
  <si>
    <t>46 sav.***
(11 11–17)</t>
  </si>
  <si>
    <t>47 sav.
(11 18–24)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</si>
  <si>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</si>
  <si>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</si>
  <si>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</si>
  <si>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</si>
  <si>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</si>
  <si>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</si>
  <si>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</si>
  <si>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</si>
  <si>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</si>
  <si>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</si>
  <si>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</si>
  <si>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</si>
  <si>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</si>
  <si>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</si>
  <si>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</si>
  <si>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</si>
  <si>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</si>
  <si>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</si>
  <si>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</si>
  <si>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</si>
  <si>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</si>
  <si>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</si>
  <si>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</si>
  <si>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</si>
  <si>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</si>
  <si>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</si>
  <si>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</si>
  <si>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</si>
  <si>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</si>
  <si>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</si>
  <si>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</si>
  <si>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</si>
  <si>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</si>
  <si>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</si>
  <si>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* lyginant 2024 m. 47 savaitę su 2024 m. 46 savaite</t>
  </si>
  <si>
    <t>** lyginant 2024 m. 47 savaitę su 2023 m. 47 savaite</t>
  </si>
  <si>
    <t>*** patikslinti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</si>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</sst>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4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2" fontId="7" fillId="3" borderId="10" xfId="1" applyNumberFormat="1" applyFont="1" applyFill="1" applyBorder="1" applyAlignment="1">
      <alignment horizontal="right" vertical="center" wrapText="1" indent="1"/>
    </xf>
    <xf numFmtId="2" fontId="7" fillId="0" borderId="9" xfId="1" applyNumberFormat="1" applyFont="1" applyBorder="1" applyAlignment="1">
      <alignment horizontal="right" vertical="center" wrapText="1" indent="1"/>
    </xf>
    <xf numFmtId="2" fontId="7" fillId="0" borderId="11" xfId="1" applyNumberFormat="1" applyFont="1" applyBorder="1" applyAlignment="1">
      <alignment horizontal="right" vertical="center" wrapText="1" indent="1"/>
    </xf>
    <xf numFmtId="2" fontId="8" fillId="0" borderId="9" xfId="0" quotePrefix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0" fontId="7" fillId="0" borderId="0" xfId="1" applyFont="1" applyAlignment="1">
      <alignment horizontal="right" vertical="center" wrapText="1" indent="1"/>
    </xf>
    <xf numFmtId="0" fontId="7" fillId="0" borderId="12" xfId="1" applyFont="1" applyBorder="1" applyAlignment="1">
      <alignment horizontal="right" vertical="center" wrapText="1" indent="1"/>
    </xf>
    <xf numFmtId="2" fontId="8" fillId="0" borderId="0" xfId="0" quotePrefix="1" applyNumberFormat="1" applyFont="1" applyAlignment="1">
      <alignment horizontal="right" vertical="center" inden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12" xfId="1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2" fontId="11" fillId="3" borderId="10" xfId="1" applyNumberFormat="1" applyFont="1" applyFill="1" applyBorder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0" fontId="11" fillId="0" borderId="12" xfId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10" xfId="0" quotePrefix="1" applyNumberFormat="1" applyFont="1" applyBorder="1" applyAlignment="1">
      <alignment horizontal="right" vertical="center" indent="1"/>
    </xf>
    <xf numFmtId="2" fontId="14" fillId="0" borderId="0" xfId="0" applyNumberFormat="1" applyFont="1" applyAlignment="1">
      <alignment horizontal="right" vertical="center" wrapText="1" indent="1"/>
    </xf>
    <xf numFmtId="2" fontId="14" fillId="0" borderId="12" xfId="0" applyNumberFormat="1" applyFont="1" applyBorder="1" applyAlignment="1">
      <alignment horizontal="right" vertical="center" wrapText="1" indent="1"/>
    </xf>
    <xf numFmtId="2" fontId="15" fillId="0" borderId="0" xfId="0" quotePrefix="1" applyNumberFormat="1" applyFont="1" applyAlignment="1">
      <alignment horizontal="right" vertical="center" indent="1"/>
    </xf>
    <xf numFmtId="2" fontId="14" fillId="0" borderId="10" xfId="0" applyNumberFormat="1" applyFont="1" applyBorder="1" applyAlignment="1">
      <alignment horizontal="right" vertical="center" wrapText="1" indent="1"/>
    </xf>
    <xf numFmtId="2" fontId="7" fillId="0" borderId="10" xfId="1" applyNumberFormat="1" applyFont="1" applyBorder="1" applyAlignment="1">
      <alignment horizontal="right" vertical="center" wrapText="1" indent="1"/>
    </xf>
    <xf numFmtId="2" fontId="16" fillId="0" borderId="10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0" fontId="14" fillId="0" borderId="0" xfId="0" applyFont="1" applyAlignment="1">
      <alignment horizontal="right" vertical="center" wrapText="1" indent="1"/>
    </xf>
    <xf numFmtId="0" fontId="14" fillId="0" borderId="12" xfId="0" applyFont="1" applyBorder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0" fontId="16" fillId="0" borderId="14" xfId="0" applyFont="1" applyBorder="1" applyAlignment="1">
      <alignment horizontal="right" vertical="center" wrapText="1" indent="1"/>
    </xf>
    <xf numFmtId="0" fontId="16" fillId="0" borderId="15" xfId="0" applyFont="1" applyBorder="1" applyAlignment="1">
      <alignment horizontal="right" vertical="center" wrapText="1" indent="1"/>
    </xf>
    <xf numFmtId="0" fontId="5" fillId="2" borderId="16" xfId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right" vertical="center" wrapText="1" indent="1"/>
    </xf>
    <xf numFmtId="2" fontId="12" fillId="2" borderId="17" xfId="0" applyNumberFormat="1" applyFont="1" applyFill="1" applyBorder="1" applyAlignment="1">
      <alignment horizontal="right" vertical="center" indent="1"/>
    </xf>
    <xf numFmtId="2" fontId="12" fillId="2" borderId="18" xfId="0" applyNumberFormat="1" applyFont="1" applyFill="1" applyBorder="1" applyAlignment="1">
      <alignment horizontal="right" vertical="center" indent="1"/>
    </xf>
    <xf numFmtId="0" fontId="5" fillId="3" borderId="19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0" fontId="7" fillId="0" borderId="10" xfId="1" applyFont="1" applyBorder="1" applyAlignment="1">
      <alignment horizontal="right" vertical="center" wrapText="1" indent="1"/>
    </xf>
    <xf numFmtId="2" fontId="8" fillId="0" borderId="11" xfId="0" quotePrefix="1" applyNumberFormat="1" applyFont="1" applyBorder="1" applyAlignment="1">
      <alignment horizontal="right" vertical="center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2" fontId="8" fillId="0" borderId="12" xfId="0" quotePrefix="1" applyNumberFormat="1" applyFont="1" applyBorder="1" applyAlignment="1">
      <alignment horizontal="right" vertical="center" indent="1"/>
    </xf>
    <xf numFmtId="2" fontId="17" fillId="0" borderId="0" xfId="1" quotePrefix="1" applyNumberFormat="1" applyFont="1" applyAlignment="1">
      <alignment horizontal="right" vertical="center" wrapText="1" indent="1"/>
    </xf>
    <xf numFmtId="0" fontId="18" fillId="0" borderId="10" xfId="1" applyFont="1" applyBorder="1" applyAlignment="1">
      <alignment horizontal="right" vertical="center" wrapText="1" indent="1"/>
    </xf>
    <xf numFmtId="2" fontId="13" fillId="0" borderId="12" xfId="0" quotePrefix="1" applyNumberFormat="1" applyFont="1" applyBorder="1" applyAlignment="1">
      <alignment horizontal="right" vertical="center" indent="1"/>
    </xf>
    <xf numFmtId="2" fontId="12" fillId="0" borderId="10" xfId="0" quotePrefix="1" applyNumberFormat="1" applyFont="1" applyBorder="1" applyAlignment="1">
      <alignment horizontal="right" vertical="center" indent="1"/>
    </xf>
    <xf numFmtId="2" fontId="12" fillId="0" borderId="12" xfId="0" quotePrefix="1" applyNumberFormat="1" applyFont="1" applyBorder="1" applyAlignment="1">
      <alignment horizontal="right" vertical="center" indent="1"/>
    </xf>
    <xf numFmtId="2" fontId="15" fillId="0" borderId="12" xfId="0" quotePrefix="1" applyNumberFormat="1" applyFont="1" applyBorder="1" applyAlignment="1">
      <alignment horizontal="right" vertical="center" indent="1"/>
    </xf>
    <xf numFmtId="2" fontId="8" fillId="0" borderId="14" xfId="0" quotePrefix="1" applyNumberFormat="1" applyFont="1" applyBorder="1" applyAlignment="1">
      <alignment horizontal="right" vertical="center" indent="1"/>
    </xf>
    <xf numFmtId="2" fontId="13" fillId="0" borderId="14" xfId="0" quotePrefix="1" applyNumberFormat="1" applyFont="1" applyBorder="1" applyAlignment="1">
      <alignment horizontal="right" vertical="center" indent="1"/>
    </xf>
    <xf numFmtId="2" fontId="13" fillId="0" borderId="15" xfId="0" quotePrefix="1" applyNumberFormat="1" applyFont="1" applyBorder="1" applyAlignment="1">
      <alignment horizontal="right" vertical="center" indent="1"/>
    </xf>
    <xf numFmtId="2" fontId="18" fillId="0" borderId="0" xfId="1" quotePrefix="1" applyNumberFormat="1" applyFont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2" fontId="16" fillId="2" borderId="17" xfId="0" applyNumberFormat="1" applyFont="1" applyFill="1" applyBorder="1" applyAlignment="1">
      <alignment horizontal="right" vertical="center" wrapText="1" indent="1"/>
    </xf>
    <xf numFmtId="2" fontId="12" fillId="2" borderId="17" xfId="0" quotePrefix="1" applyNumberFormat="1" applyFont="1" applyFill="1" applyBorder="1" applyAlignment="1">
      <alignment horizontal="right" vertical="center" indent="1"/>
    </xf>
    <xf numFmtId="0" fontId="7" fillId="0" borderId="20" xfId="1" applyFont="1" applyBorder="1" applyAlignment="1">
      <alignment horizontal="right" vertical="center" wrapText="1" indent="1"/>
    </xf>
    <xf numFmtId="2" fontId="15" fillId="0" borderId="21" xfId="0" quotePrefix="1" applyNumberFormat="1" applyFont="1" applyBorder="1" applyAlignment="1">
      <alignment horizontal="right" vertical="center" indent="1"/>
    </xf>
    <xf numFmtId="2" fontId="15" fillId="0" borderId="22" xfId="0" quotePrefix="1" applyNumberFormat="1" applyFont="1" applyBorder="1" applyAlignment="1">
      <alignment horizontal="right" vertical="center" indent="1"/>
    </xf>
    <xf numFmtId="0" fontId="19" fillId="0" borderId="0" xfId="1" applyFont="1" applyAlignment="1">
      <alignment horizontal="center" wrapText="1"/>
    </xf>
    <xf numFmtId="2" fontId="18" fillId="0" borderId="10" xfId="1" applyNumberFormat="1" applyFont="1" applyBorder="1" applyAlignment="1">
      <alignment horizontal="right" vertical="center" wrapText="1" indent="1"/>
    </xf>
    <xf numFmtId="2" fontId="18" fillId="0" borderId="0" xfId="1" applyNumberFormat="1" applyFont="1" applyAlignment="1">
      <alignment horizontal="right" vertical="center" wrapText="1" indent="1"/>
    </xf>
    <xf numFmtId="2" fontId="8" fillId="0" borderId="10" xfId="1" quotePrefix="1" applyNumberFormat="1" applyFont="1" applyBorder="1" applyAlignment="1">
      <alignment horizontal="right" vertical="center" wrapText="1" indent="1"/>
    </xf>
    <xf numFmtId="2" fontId="8" fillId="0" borderId="10" xfId="0" applyNumberFormat="1" applyFont="1" applyBorder="1" applyAlignment="1">
      <alignment horizontal="right" vertical="center" wrapText="1" indent="1"/>
    </xf>
    <xf numFmtId="2" fontId="7" fillId="0" borderId="22" xfId="1" quotePrefix="1" applyNumberFormat="1" applyFont="1" applyBorder="1" applyAlignment="1">
      <alignment horizontal="right" vertical="center" wrapText="1" indent="1"/>
    </xf>
    <xf numFmtId="2" fontId="18" fillId="0" borderId="22" xfId="1" quotePrefix="1" applyNumberFormat="1" applyFont="1" applyBorder="1" applyAlignment="1">
      <alignment horizontal="right" vertical="center" wrapText="1" indent="1"/>
    </xf>
    <xf numFmtId="2" fontId="17" fillId="0" borderId="0" xfId="1" applyNumberFormat="1" applyFont="1" applyAlignment="1">
      <alignment horizontal="right" vertical="center" wrapText="1" indent="1"/>
    </xf>
    <xf numFmtId="2" fontId="17" fillId="0" borderId="12" xfId="1" applyNumberFormat="1" applyFont="1" applyBorder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8" fillId="0" borderId="12" xfId="1" applyNumberFormat="1" applyFont="1" applyBorder="1" applyAlignment="1">
      <alignment horizontal="right" vertical="center" wrapText="1" indent="1"/>
    </xf>
    <xf numFmtId="2" fontId="16" fillId="2" borderId="23" xfId="0" applyNumberFormat="1" applyFont="1" applyFill="1" applyBorder="1" applyAlignment="1">
      <alignment horizontal="right" vertical="center" wrapText="1" indent="1"/>
    </xf>
    <xf numFmtId="2" fontId="12" fillId="2" borderId="16" xfId="0" quotePrefix="1" applyNumberFormat="1" applyFont="1" applyFill="1" applyBorder="1" applyAlignment="1">
      <alignment horizontal="right" vertical="center" indent="1"/>
    </xf>
    <xf numFmtId="2" fontId="14" fillId="0" borderId="9" xfId="0" applyNumberFormat="1" applyFont="1" applyBorder="1" applyAlignment="1">
      <alignment horizontal="right" vertical="center" wrapText="1" indent="1"/>
    </xf>
    <xf numFmtId="2" fontId="14" fillId="0" borderId="11" xfId="0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20" fillId="0" borderId="10" xfId="0" applyNumberFormat="1" applyFont="1" applyBorder="1" applyAlignment="1">
      <alignment horizontal="right" vertical="center" wrapText="1" indent="1"/>
    </xf>
    <xf numFmtId="2" fontId="20" fillId="0" borderId="0" xfId="0" applyNumberFormat="1" applyFont="1" applyAlignment="1">
      <alignment horizontal="right" vertical="center" wrapText="1" indent="1"/>
    </xf>
    <xf numFmtId="2" fontId="20" fillId="0" borderId="12" xfId="0" applyNumberFormat="1" applyFont="1" applyBorder="1" applyAlignment="1">
      <alignment horizontal="right" vertical="center" wrapText="1" indent="1"/>
    </xf>
    <xf numFmtId="2" fontId="11" fillId="0" borderId="10" xfId="1" applyNumberFormat="1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8" fillId="0" borderId="10" xfId="0" applyNumberFormat="1" applyFont="1" applyBorder="1" applyAlignment="1">
      <alignment horizontal="right" vertical="center" indent="1"/>
    </xf>
    <xf numFmtId="0" fontId="22" fillId="0" borderId="0" xfId="0" applyFont="1" applyAlignment="1">
      <alignment horizontal="right" vertical="center" wrapText="1" indent="1"/>
    </xf>
    <xf numFmtId="0" fontId="22" fillId="0" borderId="12" xfId="0" applyFont="1" applyBorder="1" applyAlignment="1">
      <alignment horizontal="right" vertical="center" wrapText="1" indent="1"/>
    </xf>
    <xf numFmtId="2" fontId="16" fillId="0" borderId="13" xfId="0" quotePrefix="1" applyNumberFormat="1" applyFont="1" applyBorder="1" applyAlignment="1">
      <alignment horizontal="right" vertical="center" wrapText="1" indent="1"/>
    </xf>
    <xf numFmtId="2" fontId="16" fillId="0" borderId="8" xfId="0" applyNumberFormat="1" applyFont="1" applyBorder="1" applyAlignment="1">
      <alignment horizontal="right" vertical="center" wrapText="1" indent="1"/>
    </xf>
    <xf numFmtId="2" fontId="16" fillId="0" borderId="24" xfId="0" applyNumberFormat="1" applyFont="1" applyBorder="1" applyAlignment="1">
      <alignment horizontal="right" vertical="center" wrapText="1" indent="1"/>
    </xf>
    <xf numFmtId="0" fontId="5" fillId="2" borderId="25" xfId="1" applyFont="1" applyFill="1" applyBorder="1" applyAlignment="1">
      <alignment horizontal="center" wrapText="1"/>
    </xf>
    <xf numFmtId="2" fontId="16" fillId="2" borderId="26" xfId="0" applyNumberFormat="1" applyFont="1" applyFill="1" applyBorder="1" applyAlignment="1">
      <alignment horizontal="right" vertical="center" wrapText="1" indent="1"/>
    </xf>
    <xf numFmtId="2" fontId="16" fillId="2" borderId="27" xfId="0" applyNumberFormat="1" applyFont="1" applyFill="1" applyBorder="1" applyAlignment="1">
      <alignment horizontal="right" vertical="center" wrapText="1" indent="1"/>
    </xf>
    <xf numFmtId="2" fontId="12" fillId="2" borderId="26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8" xfId="1" applyNumberFormat="1" applyFont="1" applyFill="1" applyBorder="1" applyAlignment="1">
      <alignment horizontal="center" vertical="center" wrapText="1"/>
    </xf>
    <xf numFmtId="2" fontId="12" fillId="4" borderId="29" xfId="0" applyNumberFormat="1" applyFont="1" applyFill="1" applyBorder="1" applyAlignment="1">
      <alignment horizontal="right" vertical="center" wrapText="1" indent="1"/>
    </xf>
    <xf numFmtId="2" fontId="12" fillId="4" borderId="29" xfId="0" applyNumberFormat="1" applyFont="1" applyFill="1" applyBorder="1" applyAlignment="1">
      <alignment horizontal="right" vertical="center" indent="1"/>
    </xf>
    <xf numFmtId="2" fontId="12" fillId="4" borderId="30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4F027A22-914C-4B10-AD1F-D31F79045B85}"/>
    <cellStyle name="Normal_Sheet1 2" xfId="2" xr:uid="{91CE63E1-CF21-47B8-A298-121F1A96C7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9C00C-9EFA-4E4E-B9B4-5911F0A0F426}">
  <dimension ref="A2:H92"/>
  <sheetViews>
    <sheetView showGridLines="0" tabSelected="1" workbookViewId="0">
      <selection activeCell="P16" sqref="P16"/>
    </sheetView>
  </sheetViews>
  <sheetFormatPr defaultRowHeight="14.4" x14ac:dyDescent="0.3"/>
  <cols>
    <col min="1" max="1" width="16.6640625" customWidth="1"/>
    <col min="2" max="2" width="10.77734375" customWidth="1"/>
    <col min="5" max="5" width="9.6640625" customWidth="1"/>
    <col min="6" max="6" width="10.886718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2023</v>
      </c>
      <c r="C4" s="4">
        <v>2024</v>
      </c>
      <c r="D4" s="4"/>
      <c r="E4" s="4"/>
      <c r="F4" s="5"/>
      <c r="G4" s="4" t="s">
        <v>2</v>
      </c>
      <c r="H4" s="4"/>
    </row>
    <row r="5" spans="1:8" ht="36" x14ac:dyDescent="0.3">
      <c r="A5" s="6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12</v>
      </c>
      <c r="D7" s="14" t="s">
        <v>12</v>
      </c>
      <c r="E7" s="14" t="s">
        <v>12</v>
      </c>
      <c r="F7" s="15" t="s">
        <v>12</v>
      </c>
      <c r="G7" s="16" t="s">
        <v>13</v>
      </c>
      <c r="H7" s="16" t="s">
        <v>13</v>
      </c>
    </row>
    <row r="8" spans="1:8" x14ac:dyDescent="0.3">
      <c r="A8" s="17" t="s">
        <v>14</v>
      </c>
      <c r="B8" s="13">
        <v>399.06</v>
      </c>
      <c r="C8" s="18">
        <v>453.55</v>
      </c>
      <c r="D8" s="18">
        <v>465.69</v>
      </c>
      <c r="E8" s="18">
        <v>451.77</v>
      </c>
      <c r="F8" s="19">
        <v>464.62</v>
      </c>
      <c r="G8" s="20">
        <f>F8/E8*100-100</f>
        <v>2.8443677092325714</v>
      </c>
      <c r="H8" s="20">
        <f t="shared" ref="H8:H15" si="0">(F8/B8-1)*100</f>
        <v>16.428607226983406</v>
      </c>
    </row>
    <row r="9" spans="1:8" x14ac:dyDescent="0.3">
      <c r="A9" s="17" t="s">
        <v>15</v>
      </c>
      <c r="B9" s="13" t="s">
        <v>12</v>
      </c>
      <c r="C9" s="21">
        <v>448.7</v>
      </c>
      <c r="D9" s="21" t="s">
        <v>12</v>
      </c>
      <c r="E9" s="21">
        <v>447.9</v>
      </c>
      <c r="F9" s="22">
        <v>451.75</v>
      </c>
      <c r="G9" s="20">
        <f>F9/E9*100-100</f>
        <v>0.85956686760437151</v>
      </c>
      <c r="H9" s="20" t="s">
        <v>13</v>
      </c>
    </row>
    <row r="10" spans="1:8" x14ac:dyDescent="0.3">
      <c r="A10" s="23" t="s">
        <v>16</v>
      </c>
      <c r="B10" s="24">
        <v>392.62</v>
      </c>
      <c r="C10" s="25">
        <v>449.35</v>
      </c>
      <c r="D10" s="25">
        <v>457.84</v>
      </c>
      <c r="E10" s="25">
        <v>450.87</v>
      </c>
      <c r="F10" s="26">
        <v>459.01</v>
      </c>
      <c r="G10" s="27">
        <f>F10/E10*100-100</f>
        <v>1.8053984518819277</v>
      </c>
      <c r="H10" s="28">
        <f t="shared" si="0"/>
        <v>16.909479904233105</v>
      </c>
    </row>
    <row r="11" spans="1:8" x14ac:dyDescent="0.3">
      <c r="A11" s="17" t="s">
        <v>17</v>
      </c>
      <c r="B11" s="29" t="s">
        <v>12</v>
      </c>
      <c r="C11" s="30" t="s">
        <v>12</v>
      </c>
      <c r="D11" s="30" t="s">
        <v>12</v>
      </c>
      <c r="E11" s="30" t="s">
        <v>12</v>
      </c>
      <c r="F11" s="31">
        <v>446.93</v>
      </c>
      <c r="G11" s="20" t="s">
        <v>13</v>
      </c>
      <c r="H11" s="32" t="s">
        <v>13</v>
      </c>
    </row>
    <row r="12" spans="1:8" x14ac:dyDescent="0.3">
      <c r="A12" s="17" t="s">
        <v>18</v>
      </c>
      <c r="B12" s="33">
        <v>381.83</v>
      </c>
      <c r="C12" s="18">
        <v>430.16</v>
      </c>
      <c r="D12" s="18">
        <v>447.43</v>
      </c>
      <c r="E12" s="18">
        <v>441.31</v>
      </c>
      <c r="F12" s="19">
        <v>445.17</v>
      </c>
      <c r="G12" s="20">
        <f>F12/E12*100-100</f>
        <v>0.87466860030365012</v>
      </c>
      <c r="H12" s="20">
        <f t="shared" si="0"/>
        <v>16.588534164418721</v>
      </c>
    </row>
    <row r="13" spans="1:8" x14ac:dyDescent="0.3">
      <c r="A13" s="17" t="s">
        <v>19</v>
      </c>
      <c r="B13" s="33">
        <v>368.54</v>
      </c>
      <c r="C13" s="21">
        <v>436.88</v>
      </c>
      <c r="D13" s="21">
        <v>437.43</v>
      </c>
      <c r="E13" s="21">
        <v>435.52</v>
      </c>
      <c r="F13" s="22">
        <v>443.45</v>
      </c>
      <c r="G13" s="20">
        <f>F13/E13*100-100</f>
        <v>1.8208119030124834</v>
      </c>
      <c r="H13" s="20">
        <f t="shared" si="0"/>
        <v>20.32615184240516</v>
      </c>
    </row>
    <row r="14" spans="1:8" x14ac:dyDescent="0.3">
      <c r="A14" s="17" t="s">
        <v>20</v>
      </c>
      <c r="B14" s="34"/>
      <c r="C14" s="30" t="s">
        <v>12</v>
      </c>
      <c r="D14" s="30" t="s">
        <v>12</v>
      </c>
      <c r="E14" s="30" t="s">
        <v>13</v>
      </c>
      <c r="F14" s="22" t="s">
        <v>12</v>
      </c>
      <c r="G14" s="20" t="s">
        <v>13</v>
      </c>
      <c r="H14" s="20" t="s">
        <v>13</v>
      </c>
    </row>
    <row r="15" spans="1:8" x14ac:dyDescent="0.3">
      <c r="A15" s="23" t="s">
        <v>21</v>
      </c>
      <c r="B15" s="35">
        <v>377.14</v>
      </c>
      <c r="C15" s="36">
        <v>432.96</v>
      </c>
      <c r="D15" s="36">
        <v>442.98</v>
      </c>
      <c r="E15" s="36">
        <v>438.44</v>
      </c>
      <c r="F15" s="37">
        <v>444.46</v>
      </c>
      <c r="G15" s="27">
        <f>F15/E15*100-100</f>
        <v>1.3730499042058142</v>
      </c>
      <c r="H15" s="28">
        <f t="shared" si="0"/>
        <v>17.850135228297191</v>
      </c>
    </row>
    <row r="16" spans="1:8" x14ac:dyDescent="0.3">
      <c r="A16" s="17" t="s">
        <v>22</v>
      </c>
      <c r="B16" s="33" t="s">
        <v>12</v>
      </c>
      <c r="C16" s="21">
        <v>384.88</v>
      </c>
      <c r="D16" s="21" t="s">
        <v>12</v>
      </c>
      <c r="E16" s="21">
        <v>374.52</v>
      </c>
      <c r="F16" s="22">
        <v>422.13</v>
      </c>
      <c r="G16" s="32">
        <f>F16/E16*100-100</f>
        <v>12.712271707785973</v>
      </c>
      <c r="H16" s="32" t="s">
        <v>13</v>
      </c>
    </row>
    <row r="17" spans="1:8" x14ac:dyDescent="0.3">
      <c r="A17" s="17" t="s">
        <v>23</v>
      </c>
      <c r="B17" s="33">
        <v>346.82</v>
      </c>
      <c r="C17" s="38">
        <v>398.75</v>
      </c>
      <c r="D17" s="38">
        <v>418.63</v>
      </c>
      <c r="E17" s="38">
        <v>413.16</v>
      </c>
      <c r="F17" s="39">
        <v>421.76</v>
      </c>
      <c r="G17" s="20">
        <f t="shared" ref="G17:G21" si="1">F17/E17*100-100</f>
        <v>2.0815180559589521</v>
      </c>
      <c r="H17" s="20">
        <f>(F17/B17-1)*100</f>
        <v>21.607750418084315</v>
      </c>
    </row>
    <row r="18" spans="1:8" x14ac:dyDescent="0.3">
      <c r="A18" s="17" t="s">
        <v>24</v>
      </c>
      <c r="B18" s="33">
        <v>333.29</v>
      </c>
      <c r="C18" s="18">
        <v>415.06</v>
      </c>
      <c r="D18" s="18">
        <v>420.65</v>
      </c>
      <c r="E18" s="18">
        <v>435.93</v>
      </c>
      <c r="F18" s="19">
        <v>438.56</v>
      </c>
      <c r="G18" s="20">
        <f t="shared" si="1"/>
        <v>0.60330787052966173</v>
      </c>
      <c r="H18" s="20">
        <f t="shared" ref="H18:H21" si="2">(F18/B18-1)*100</f>
        <v>31.585106063788281</v>
      </c>
    </row>
    <row r="19" spans="1:8" x14ac:dyDescent="0.3">
      <c r="A19" s="23" t="s">
        <v>25</v>
      </c>
      <c r="B19" s="35">
        <v>344.21</v>
      </c>
      <c r="C19" s="36">
        <v>402.67</v>
      </c>
      <c r="D19" s="36">
        <v>418.28</v>
      </c>
      <c r="E19" s="36">
        <v>416.52</v>
      </c>
      <c r="F19" s="37">
        <v>426.69</v>
      </c>
      <c r="G19" s="27">
        <f t="shared" si="1"/>
        <v>2.4416594641313765</v>
      </c>
      <c r="H19" s="28">
        <f t="shared" si="2"/>
        <v>23.962116150024706</v>
      </c>
    </row>
    <row r="20" spans="1:8" x14ac:dyDescent="0.3">
      <c r="A20" s="17" t="s">
        <v>26</v>
      </c>
      <c r="B20" s="33">
        <v>229.9</v>
      </c>
      <c r="C20" s="21">
        <v>331.63</v>
      </c>
      <c r="D20" s="21">
        <v>323.67</v>
      </c>
      <c r="E20" s="21">
        <v>329.26</v>
      </c>
      <c r="F20" s="22">
        <v>283.89999999999998</v>
      </c>
      <c r="G20" s="32">
        <f t="shared" si="1"/>
        <v>-13.776346959849363</v>
      </c>
      <c r="H20" s="32">
        <f t="shared" si="2"/>
        <v>23.488473249238794</v>
      </c>
    </row>
    <row r="21" spans="1:8" x14ac:dyDescent="0.3">
      <c r="A21" s="17" t="s">
        <v>27</v>
      </c>
      <c r="B21" s="33">
        <v>274.79000000000002</v>
      </c>
      <c r="C21" s="21">
        <v>352</v>
      </c>
      <c r="D21" s="21">
        <v>369.13</v>
      </c>
      <c r="E21" s="21">
        <v>349.94</v>
      </c>
      <c r="F21" s="22">
        <v>353.36</v>
      </c>
      <c r="G21" s="20">
        <f t="shared" si="1"/>
        <v>0.97731039606789238</v>
      </c>
      <c r="H21" s="20">
        <f t="shared" si="2"/>
        <v>28.592743549619716</v>
      </c>
    </row>
    <row r="22" spans="1:8" x14ac:dyDescent="0.3">
      <c r="A22" s="17" t="s">
        <v>28</v>
      </c>
      <c r="B22" s="13" t="s">
        <v>12</v>
      </c>
      <c r="C22" s="21" t="s">
        <v>12</v>
      </c>
      <c r="D22" s="21">
        <v>379.59</v>
      </c>
      <c r="E22" s="21" t="s">
        <v>12</v>
      </c>
      <c r="F22" s="22" t="s">
        <v>12</v>
      </c>
      <c r="G22" s="20" t="s">
        <v>13</v>
      </c>
      <c r="H22" s="20" t="s">
        <v>13</v>
      </c>
    </row>
    <row r="23" spans="1:8" x14ac:dyDescent="0.3">
      <c r="A23" s="23" t="s">
        <v>29</v>
      </c>
      <c r="B23" s="40">
        <v>279.45</v>
      </c>
      <c r="C23" s="41">
        <v>350.24</v>
      </c>
      <c r="D23" s="41">
        <v>362.48</v>
      </c>
      <c r="E23" s="41">
        <v>349.31</v>
      </c>
      <c r="F23" s="42">
        <v>332.73</v>
      </c>
      <c r="G23" s="27">
        <f>F23/E23*100-100</f>
        <v>-4.7465002433368539</v>
      </c>
      <c r="H23" s="28">
        <f>(F23/B23-1)*100</f>
        <v>19.066022544283424</v>
      </c>
    </row>
    <row r="24" spans="1:8" x14ac:dyDescent="0.3">
      <c r="A24" s="43" t="s">
        <v>30</v>
      </c>
      <c r="B24" s="44">
        <v>357.43</v>
      </c>
      <c r="C24" s="44">
        <v>412.45</v>
      </c>
      <c r="D24" s="44">
        <v>427.58</v>
      </c>
      <c r="E24" s="44">
        <v>424.71</v>
      </c>
      <c r="F24" s="44">
        <v>432.82</v>
      </c>
      <c r="G24" s="45">
        <f>F24/E24*100-100</f>
        <v>1.9095382731746326</v>
      </c>
      <c r="H24" s="46">
        <f>F24/B24*100-100</f>
        <v>21.092241837562597</v>
      </c>
    </row>
    <row r="25" spans="1:8" x14ac:dyDescent="0.3">
      <c r="A25" s="47" t="s">
        <v>31</v>
      </c>
      <c r="B25" s="47"/>
      <c r="C25" s="47"/>
      <c r="D25" s="47"/>
      <c r="E25" s="47"/>
      <c r="F25" s="47"/>
      <c r="G25" s="47"/>
      <c r="H25" s="47"/>
    </row>
    <row r="26" spans="1:8" x14ac:dyDescent="0.3">
      <c r="A26" s="48" t="s">
        <v>11</v>
      </c>
      <c r="B26" s="49" t="s">
        <v>13</v>
      </c>
      <c r="C26" s="16" t="s">
        <v>12</v>
      </c>
      <c r="D26" s="16" t="s">
        <v>12</v>
      </c>
      <c r="E26" s="16" t="s">
        <v>12</v>
      </c>
      <c r="F26" s="50" t="s">
        <v>12</v>
      </c>
      <c r="G26" s="32" t="s">
        <v>13</v>
      </c>
      <c r="H26" s="51" t="s">
        <v>13</v>
      </c>
    </row>
    <row r="27" spans="1:8" x14ac:dyDescent="0.3">
      <c r="A27" s="52" t="s">
        <v>14</v>
      </c>
      <c r="B27" s="34">
        <v>350</v>
      </c>
      <c r="C27" s="20">
        <v>441.19</v>
      </c>
      <c r="D27" s="20">
        <v>434.35</v>
      </c>
      <c r="E27" s="20">
        <v>437.58</v>
      </c>
      <c r="F27" s="53" t="s">
        <v>12</v>
      </c>
      <c r="G27" s="20" t="s">
        <v>13</v>
      </c>
      <c r="H27" s="20" t="s">
        <v>13</v>
      </c>
    </row>
    <row r="28" spans="1:8" x14ac:dyDescent="0.3">
      <c r="A28" s="52" t="s">
        <v>15</v>
      </c>
      <c r="B28" s="49" t="s">
        <v>12</v>
      </c>
      <c r="C28" s="20">
        <v>415.71</v>
      </c>
      <c r="D28" s="20" t="s">
        <v>12</v>
      </c>
      <c r="E28" s="20">
        <v>420.58</v>
      </c>
      <c r="F28" s="53" t="s">
        <v>12</v>
      </c>
      <c r="G28" s="20" t="s">
        <v>13</v>
      </c>
      <c r="H28" s="54" t="s">
        <v>13</v>
      </c>
    </row>
    <row r="29" spans="1:8" x14ac:dyDescent="0.3">
      <c r="A29" s="23" t="s">
        <v>16</v>
      </c>
      <c r="B29" s="55">
        <v>342.15</v>
      </c>
      <c r="C29" s="28">
        <v>425.88</v>
      </c>
      <c r="D29" s="28">
        <v>430.74</v>
      </c>
      <c r="E29" s="28">
        <v>425.12</v>
      </c>
      <c r="F29" s="56">
        <v>427.72</v>
      </c>
      <c r="G29" s="28">
        <f t="shared" ref="G29" si="3">F29/E29*100-100</f>
        <v>0.61159202107641875</v>
      </c>
      <c r="H29" s="28">
        <f t="shared" ref="H29" si="4">(F29/B29-1)*100</f>
        <v>25.009498757854765</v>
      </c>
    </row>
    <row r="30" spans="1:8" x14ac:dyDescent="0.3">
      <c r="A30" s="17" t="s">
        <v>17</v>
      </c>
      <c r="B30" s="49" t="s">
        <v>12</v>
      </c>
      <c r="C30" s="20" t="s">
        <v>12</v>
      </c>
      <c r="D30" s="20" t="s">
        <v>12</v>
      </c>
      <c r="E30" s="20" t="s">
        <v>12</v>
      </c>
      <c r="F30" s="53">
        <v>428.65</v>
      </c>
      <c r="G30" s="20" t="s">
        <v>13</v>
      </c>
      <c r="H30" s="32" t="s">
        <v>13</v>
      </c>
    </row>
    <row r="31" spans="1:8" x14ac:dyDescent="0.3">
      <c r="A31" s="17" t="s">
        <v>18</v>
      </c>
      <c r="B31" s="29">
        <v>358.67</v>
      </c>
      <c r="C31" s="21">
        <v>434.72</v>
      </c>
      <c r="D31" s="21">
        <v>432.49</v>
      </c>
      <c r="E31" s="21">
        <v>421.03</v>
      </c>
      <c r="F31" s="22">
        <v>434.07</v>
      </c>
      <c r="G31" s="32">
        <f>F31/E31*100-100</f>
        <v>3.0971664726979071</v>
      </c>
      <c r="H31" s="20">
        <f t="shared" ref="H31:H38" si="5">(F31/B31-1)*100</f>
        <v>21.022109459949245</v>
      </c>
    </row>
    <row r="32" spans="1:8" x14ac:dyDescent="0.3">
      <c r="A32" s="17" t="s">
        <v>19</v>
      </c>
      <c r="B32" s="29">
        <v>338.86</v>
      </c>
      <c r="C32" s="21">
        <v>437.51</v>
      </c>
      <c r="D32" s="21">
        <v>425.33</v>
      </c>
      <c r="E32" s="21">
        <v>436.64</v>
      </c>
      <c r="F32" s="22">
        <v>412.68</v>
      </c>
      <c r="G32" s="32">
        <f t="shared" ref="G32:G40" si="6">F32/E32*100-100</f>
        <v>-5.4873580065958265</v>
      </c>
      <c r="H32" s="20">
        <f t="shared" si="5"/>
        <v>21.78480788526236</v>
      </c>
    </row>
    <row r="33" spans="1:8" x14ac:dyDescent="0.3">
      <c r="A33" s="23" t="s">
        <v>21</v>
      </c>
      <c r="B33" s="57">
        <v>347.93</v>
      </c>
      <c r="C33" s="27">
        <v>434.5</v>
      </c>
      <c r="D33" s="27">
        <v>429.27</v>
      </c>
      <c r="E33" s="27">
        <v>423.52</v>
      </c>
      <c r="F33" s="58">
        <v>427.27</v>
      </c>
      <c r="G33" s="28">
        <f t="shared" si="6"/>
        <v>0.88543634302983776</v>
      </c>
      <c r="H33" s="28">
        <f t="shared" si="5"/>
        <v>22.80343747305491</v>
      </c>
    </row>
    <row r="34" spans="1:8" x14ac:dyDescent="0.3">
      <c r="A34" s="17" t="s">
        <v>22</v>
      </c>
      <c r="B34" s="29">
        <v>311.47000000000003</v>
      </c>
      <c r="C34" s="20">
        <v>384.9</v>
      </c>
      <c r="D34" s="20">
        <v>417.7</v>
      </c>
      <c r="E34" s="32">
        <v>401.97</v>
      </c>
      <c r="F34" s="59">
        <v>423.11</v>
      </c>
      <c r="G34" s="32">
        <f t="shared" si="6"/>
        <v>5.2590989377316646</v>
      </c>
      <c r="H34" s="32">
        <f t="shared" si="5"/>
        <v>35.842938324718254</v>
      </c>
    </row>
    <row r="35" spans="1:8" x14ac:dyDescent="0.3">
      <c r="A35" s="17" t="s">
        <v>23</v>
      </c>
      <c r="B35" s="33">
        <v>336.05</v>
      </c>
      <c r="C35" s="30">
        <v>406.55</v>
      </c>
      <c r="D35" s="30">
        <v>420</v>
      </c>
      <c r="E35" s="30">
        <v>402.43</v>
      </c>
      <c r="F35" s="31">
        <v>404.85</v>
      </c>
      <c r="G35" s="32">
        <f t="shared" si="6"/>
        <v>0.60134681808017376</v>
      </c>
      <c r="H35" s="20">
        <f t="shared" si="5"/>
        <v>20.473143877399202</v>
      </c>
    </row>
    <row r="36" spans="1:8" x14ac:dyDescent="0.3">
      <c r="A36" s="17" t="s">
        <v>24</v>
      </c>
      <c r="B36" s="29">
        <v>334.5</v>
      </c>
      <c r="C36" s="20">
        <v>405.25</v>
      </c>
      <c r="D36" s="20">
        <v>419.69</v>
      </c>
      <c r="E36" s="20">
        <v>399.66</v>
      </c>
      <c r="F36" s="53">
        <v>431.41</v>
      </c>
      <c r="G36" s="32">
        <f t="shared" si="6"/>
        <v>7.9442526147225152</v>
      </c>
      <c r="H36" s="20">
        <f t="shared" si="5"/>
        <v>28.971599402092686</v>
      </c>
    </row>
    <row r="37" spans="1:8" x14ac:dyDescent="0.3">
      <c r="A37" s="23" t="s">
        <v>25</v>
      </c>
      <c r="B37" s="35">
        <v>332.5</v>
      </c>
      <c r="C37" s="36">
        <v>404.07</v>
      </c>
      <c r="D37" s="36">
        <v>418.71</v>
      </c>
      <c r="E37" s="36">
        <v>401.83</v>
      </c>
      <c r="F37" s="37">
        <v>413.09</v>
      </c>
      <c r="G37" s="28">
        <f t="shared" si="6"/>
        <v>2.802180026379304</v>
      </c>
      <c r="H37" s="28">
        <f t="shared" si="5"/>
        <v>24.237593984962391</v>
      </c>
    </row>
    <row r="38" spans="1:8" x14ac:dyDescent="0.3">
      <c r="A38" s="17" t="s">
        <v>26</v>
      </c>
      <c r="B38" s="33">
        <v>295.64</v>
      </c>
      <c r="C38" s="20" t="s">
        <v>12</v>
      </c>
      <c r="D38" s="20" t="s">
        <v>12</v>
      </c>
      <c r="E38" s="20">
        <v>358.26</v>
      </c>
      <c r="F38" s="53">
        <v>358.13</v>
      </c>
      <c r="G38" s="32">
        <f t="shared" si="6"/>
        <v>-3.6286495841011401E-2</v>
      </c>
      <c r="H38" s="32">
        <f t="shared" si="5"/>
        <v>21.137193884454074</v>
      </c>
    </row>
    <row r="39" spans="1:8" x14ac:dyDescent="0.3">
      <c r="A39" s="17" t="s">
        <v>27</v>
      </c>
      <c r="B39" s="33">
        <v>332.77</v>
      </c>
      <c r="C39" s="20" t="s">
        <v>12</v>
      </c>
      <c r="D39" s="20">
        <v>382.54</v>
      </c>
      <c r="E39" s="20">
        <v>386.96</v>
      </c>
      <c r="F39" s="53">
        <v>392.74</v>
      </c>
      <c r="G39" s="32">
        <f t="shared" si="6"/>
        <v>1.4936944387016808</v>
      </c>
      <c r="H39" s="54">
        <f>F39/B39*100-100</f>
        <v>18.021456261081227</v>
      </c>
    </row>
    <row r="40" spans="1:8" x14ac:dyDescent="0.3">
      <c r="A40" s="23" t="s">
        <v>29</v>
      </c>
      <c r="B40" s="40">
        <v>311.67</v>
      </c>
      <c r="C40" s="60" t="s">
        <v>12</v>
      </c>
      <c r="D40" s="61">
        <v>382.51</v>
      </c>
      <c r="E40" s="61">
        <v>376.95</v>
      </c>
      <c r="F40" s="62">
        <v>382.17</v>
      </c>
      <c r="G40" s="28">
        <f t="shared" si="6"/>
        <v>1.3847990449661722</v>
      </c>
      <c r="H40" s="63">
        <f>F40/B40*100-100</f>
        <v>22.620078929637117</v>
      </c>
    </row>
    <row r="41" spans="1:8" x14ac:dyDescent="0.3">
      <c r="A41" s="64" t="s">
        <v>30</v>
      </c>
      <c r="B41" s="65">
        <v>335.46</v>
      </c>
      <c r="C41" s="65">
        <v>413.62</v>
      </c>
      <c r="D41" s="65">
        <v>419.94</v>
      </c>
      <c r="E41" s="65">
        <v>408.73</v>
      </c>
      <c r="F41" s="65">
        <v>416.79</v>
      </c>
      <c r="G41" s="66">
        <f>F41/E41*100-100</f>
        <v>1.9719619308589955</v>
      </c>
      <c r="H41" s="46">
        <f>F41/B41*100-100</f>
        <v>24.244321230549119</v>
      </c>
    </row>
    <row r="42" spans="1:8" x14ac:dyDescent="0.3">
      <c r="A42" s="47" t="s">
        <v>32</v>
      </c>
      <c r="B42" s="47"/>
      <c r="C42" s="47"/>
      <c r="D42" s="47"/>
      <c r="E42" s="47"/>
      <c r="F42" s="47"/>
      <c r="G42" s="47"/>
      <c r="H42" s="47"/>
    </row>
    <row r="43" spans="1:8" x14ac:dyDescent="0.3">
      <c r="A43" s="52" t="s">
        <v>15</v>
      </c>
      <c r="B43" s="67" t="s">
        <v>12</v>
      </c>
      <c r="C43" s="14">
        <v>387.32</v>
      </c>
      <c r="D43" s="14" t="s">
        <v>12</v>
      </c>
      <c r="E43" s="14">
        <v>421.66</v>
      </c>
      <c r="F43" s="14">
        <v>412.85</v>
      </c>
      <c r="G43" s="68">
        <f t="shared" ref="G43:G47" si="7">F43/E43*100-100</f>
        <v>-2.08936109661812</v>
      </c>
      <c r="H43" s="20" t="s">
        <v>13</v>
      </c>
    </row>
    <row r="44" spans="1:8" x14ac:dyDescent="0.3">
      <c r="A44" s="52" t="s">
        <v>33</v>
      </c>
      <c r="B44" s="34" t="s">
        <v>12</v>
      </c>
      <c r="C44" s="21">
        <v>396.99</v>
      </c>
      <c r="D44" s="21" t="s">
        <v>12</v>
      </c>
      <c r="E44" s="21">
        <v>391.3</v>
      </c>
      <c r="F44" s="21" t="s">
        <v>12</v>
      </c>
      <c r="G44" s="69" t="s">
        <v>13</v>
      </c>
      <c r="H44" s="20" t="s">
        <v>13</v>
      </c>
    </row>
    <row r="45" spans="1:8" x14ac:dyDescent="0.3">
      <c r="A45" s="70" t="s">
        <v>16</v>
      </c>
      <c r="B45" s="71" t="s">
        <v>12</v>
      </c>
      <c r="C45" s="72">
        <v>389.03</v>
      </c>
      <c r="D45" s="21" t="s">
        <v>12</v>
      </c>
      <c r="E45" s="72">
        <v>405.73</v>
      </c>
      <c r="F45" s="72">
        <v>405.19</v>
      </c>
      <c r="G45" s="69">
        <f t="shared" si="7"/>
        <v>-0.13309343652181838</v>
      </c>
      <c r="H45" s="28" t="s">
        <v>13</v>
      </c>
    </row>
    <row r="46" spans="1:8" x14ac:dyDescent="0.3">
      <c r="A46" s="52" t="s">
        <v>18</v>
      </c>
      <c r="B46" s="73">
        <v>293.92</v>
      </c>
      <c r="C46" s="21">
        <v>369.25</v>
      </c>
      <c r="D46" s="21">
        <v>376.12</v>
      </c>
      <c r="E46" s="21">
        <v>403.46</v>
      </c>
      <c r="F46" s="21">
        <v>417.65</v>
      </c>
      <c r="G46" s="69">
        <f t="shared" si="7"/>
        <v>3.5170772815148865</v>
      </c>
      <c r="H46" s="54">
        <f t="shared" ref="H46" si="8">F46/B46*100-100</f>
        <v>42.096488840500825</v>
      </c>
    </row>
    <row r="47" spans="1:8" x14ac:dyDescent="0.3">
      <c r="A47" s="17" t="s">
        <v>19</v>
      </c>
      <c r="B47" s="74">
        <v>318.14999999999998</v>
      </c>
      <c r="C47" s="21">
        <v>389.47</v>
      </c>
      <c r="D47" s="21">
        <v>373.72</v>
      </c>
      <c r="E47" s="21">
        <v>396.67</v>
      </c>
      <c r="F47" s="21">
        <v>401.7</v>
      </c>
      <c r="G47" s="69">
        <f t="shared" si="7"/>
        <v>1.2680565709531635</v>
      </c>
      <c r="H47" s="51">
        <f>F47/B47*100-100</f>
        <v>26.26119754832628</v>
      </c>
    </row>
    <row r="48" spans="1:8" x14ac:dyDescent="0.3">
      <c r="A48" s="17" t="s">
        <v>20</v>
      </c>
      <c r="B48" s="74">
        <v>318.51</v>
      </c>
      <c r="C48" s="21">
        <v>389.73</v>
      </c>
      <c r="D48" s="21">
        <v>354.4</v>
      </c>
      <c r="E48" s="21">
        <v>381.52</v>
      </c>
      <c r="F48" s="21">
        <v>374.61</v>
      </c>
      <c r="G48" s="75">
        <f>F48/E48*100-100</f>
        <v>-1.8111763472426077</v>
      </c>
      <c r="H48" s="51">
        <f>F48/B48*100-100</f>
        <v>17.613261750023554</v>
      </c>
    </row>
    <row r="49" spans="1:8" x14ac:dyDescent="0.3">
      <c r="A49" s="17" t="s">
        <v>34</v>
      </c>
      <c r="B49" s="33" t="s">
        <v>12</v>
      </c>
      <c r="C49" s="21" t="s">
        <v>12</v>
      </c>
      <c r="D49" s="21" t="s">
        <v>12</v>
      </c>
      <c r="E49" s="21">
        <v>381.78</v>
      </c>
      <c r="F49" s="22">
        <v>396.2</v>
      </c>
      <c r="G49" s="75">
        <f>F49/E49*100-100</f>
        <v>3.7770443711037842</v>
      </c>
      <c r="H49" s="51" t="s">
        <v>13</v>
      </c>
    </row>
    <row r="50" spans="1:8" x14ac:dyDescent="0.3">
      <c r="A50" s="23" t="s">
        <v>21</v>
      </c>
      <c r="B50" s="71">
        <v>315.02999999999997</v>
      </c>
      <c r="C50" s="36">
        <v>388.75</v>
      </c>
      <c r="D50" s="36">
        <v>369.47</v>
      </c>
      <c r="E50" s="36">
        <v>391.97</v>
      </c>
      <c r="F50" s="37">
        <v>393.59</v>
      </c>
      <c r="G50" s="76">
        <f>F50/E50*100-100</f>
        <v>0.41329693598999029</v>
      </c>
      <c r="H50" s="63">
        <f t="shared" ref="H50:H54" si="9">F50/B50*100-100</f>
        <v>24.93730755801036</v>
      </c>
    </row>
    <row r="51" spans="1:8" x14ac:dyDescent="0.3">
      <c r="A51" s="17" t="s">
        <v>22</v>
      </c>
      <c r="B51" s="33">
        <v>296.61</v>
      </c>
      <c r="C51" s="21">
        <v>347.74</v>
      </c>
      <c r="D51" s="21" t="s">
        <v>12</v>
      </c>
      <c r="E51" s="21">
        <v>361.26</v>
      </c>
      <c r="F51" s="22">
        <v>340.88</v>
      </c>
      <c r="G51" s="75">
        <f>F51/E51*100-100</f>
        <v>-5.641366328959748</v>
      </c>
      <c r="H51" s="54">
        <f t="shared" si="9"/>
        <v>14.925322814470164</v>
      </c>
    </row>
    <row r="52" spans="1:8" x14ac:dyDescent="0.3">
      <c r="A52" s="17" t="s">
        <v>23</v>
      </c>
      <c r="B52" s="74">
        <v>311.16000000000003</v>
      </c>
      <c r="C52" s="77">
        <v>376.9</v>
      </c>
      <c r="D52" s="77">
        <v>364.29</v>
      </c>
      <c r="E52" s="77">
        <v>372.75</v>
      </c>
      <c r="F52" s="78">
        <v>366.61</v>
      </c>
      <c r="G52" s="54">
        <f t="shared" ref="G52:G53" si="10">F52/E52*100-100</f>
        <v>-1.6472166331321176</v>
      </c>
      <c r="H52" s="54">
        <f t="shared" si="9"/>
        <v>17.820413934953081</v>
      </c>
    </row>
    <row r="53" spans="1:8" x14ac:dyDescent="0.3">
      <c r="A53" s="17" t="s">
        <v>24</v>
      </c>
      <c r="B53" s="74">
        <v>318.20999999999998</v>
      </c>
      <c r="C53" s="30">
        <v>377.02</v>
      </c>
      <c r="D53" s="30">
        <v>384.75</v>
      </c>
      <c r="E53" s="30">
        <v>387.18</v>
      </c>
      <c r="F53" s="31">
        <v>389.39</v>
      </c>
      <c r="G53" s="54">
        <f t="shared" si="10"/>
        <v>0.57079394596829047</v>
      </c>
      <c r="H53" s="54">
        <f t="shared" si="9"/>
        <v>22.368875899563179</v>
      </c>
    </row>
    <row r="54" spans="1:8" x14ac:dyDescent="0.3">
      <c r="A54" s="17" t="s">
        <v>35</v>
      </c>
      <c r="B54" s="74">
        <v>318.8</v>
      </c>
      <c r="C54" s="21">
        <v>384.39</v>
      </c>
      <c r="D54" s="21">
        <v>373.62</v>
      </c>
      <c r="E54" s="21">
        <v>383.02</v>
      </c>
      <c r="F54" s="22">
        <v>377.38</v>
      </c>
      <c r="G54" s="54">
        <f>F54/E54*100-100</f>
        <v>-1.472507963030651</v>
      </c>
      <c r="H54" s="54">
        <f t="shared" si="9"/>
        <v>18.375156838143042</v>
      </c>
    </row>
    <row r="55" spans="1:8" x14ac:dyDescent="0.3">
      <c r="A55" s="17" t="s">
        <v>36</v>
      </c>
      <c r="B55" s="34" t="s">
        <v>12</v>
      </c>
      <c r="C55" s="21">
        <v>344.73</v>
      </c>
      <c r="D55" s="21" t="s">
        <v>12</v>
      </c>
      <c r="E55" s="21" t="s">
        <v>12</v>
      </c>
      <c r="F55" s="22">
        <v>382.36</v>
      </c>
      <c r="G55" s="54" t="s">
        <v>13</v>
      </c>
      <c r="H55" s="54" t="s">
        <v>13</v>
      </c>
    </row>
    <row r="56" spans="1:8" x14ac:dyDescent="0.3">
      <c r="A56" s="23" t="s">
        <v>25</v>
      </c>
      <c r="B56" s="35">
        <v>315.77999999999997</v>
      </c>
      <c r="C56" s="36">
        <v>377.55</v>
      </c>
      <c r="D56" s="36">
        <v>379.09</v>
      </c>
      <c r="E56" s="36">
        <v>382.58</v>
      </c>
      <c r="F56" s="37">
        <v>382.1</v>
      </c>
      <c r="G56" s="79">
        <f>F56/E56*100-100</f>
        <v>-0.12546395525117759</v>
      </c>
      <c r="H56" s="63">
        <f t="shared" ref="H56:H61" si="11">F56/B56*100-100</f>
        <v>21.001963392235126</v>
      </c>
    </row>
    <row r="57" spans="1:8" x14ac:dyDescent="0.3">
      <c r="A57" s="17" t="s">
        <v>26</v>
      </c>
      <c r="B57" s="33">
        <v>233.55</v>
      </c>
      <c r="C57" s="30">
        <v>304.43</v>
      </c>
      <c r="D57" s="30">
        <v>308.60000000000002</v>
      </c>
      <c r="E57" s="30">
        <v>305.44</v>
      </c>
      <c r="F57" s="31">
        <v>301.22000000000003</v>
      </c>
      <c r="G57" s="51">
        <f t="shared" ref="G57:G61" si="12">F57/E57*100-100</f>
        <v>-1.3816134101623732</v>
      </c>
      <c r="H57" s="54">
        <f t="shared" si="11"/>
        <v>28.974523656604589</v>
      </c>
    </row>
    <row r="58" spans="1:8" x14ac:dyDescent="0.3">
      <c r="A58" s="17" t="s">
        <v>27</v>
      </c>
      <c r="B58" s="33">
        <v>269.24</v>
      </c>
      <c r="C58" s="30">
        <v>333.42</v>
      </c>
      <c r="D58" s="30">
        <v>329.21</v>
      </c>
      <c r="E58" s="30">
        <v>334.67</v>
      </c>
      <c r="F58" s="31">
        <v>320.66000000000003</v>
      </c>
      <c r="G58" s="51">
        <f t="shared" si="12"/>
        <v>-4.1862132847282396</v>
      </c>
      <c r="H58" s="54">
        <f t="shared" si="11"/>
        <v>19.098202347348092</v>
      </c>
    </row>
    <row r="59" spans="1:8" x14ac:dyDescent="0.3">
      <c r="A59" s="17" t="s">
        <v>28</v>
      </c>
      <c r="B59" s="33">
        <v>274.33999999999997</v>
      </c>
      <c r="C59" s="30">
        <v>335.31</v>
      </c>
      <c r="D59" s="30">
        <v>333.21</v>
      </c>
      <c r="E59" s="30">
        <v>328.18</v>
      </c>
      <c r="F59" s="31">
        <v>325.7</v>
      </c>
      <c r="G59" s="51">
        <f t="shared" si="12"/>
        <v>-0.75568285696874682</v>
      </c>
      <c r="H59" s="54">
        <f t="shared" si="11"/>
        <v>18.721294743748643</v>
      </c>
    </row>
    <row r="60" spans="1:8" x14ac:dyDescent="0.3">
      <c r="A60" s="23" t="s">
        <v>29</v>
      </c>
      <c r="B60" s="40">
        <v>258.18</v>
      </c>
      <c r="C60" s="72">
        <v>325.20999999999998</v>
      </c>
      <c r="D60" s="72">
        <v>323.3</v>
      </c>
      <c r="E60" s="72">
        <v>322.87</v>
      </c>
      <c r="F60" s="80">
        <v>316.92</v>
      </c>
      <c r="G60" s="79">
        <f t="shared" si="12"/>
        <v>-1.842846966271253</v>
      </c>
      <c r="H60" s="63">
        <f t="shared" si="11"/>
        <v>22.751568673018824</v>
      </c>
    </row>
    <row r="61" spans="1:8" x14ac:dyDescent="0.3">
      <c r="A61" s="43" t="s">
        <v>30</v>
      </c>
      <c r="B61" s="65">
        <v>292.5</v>
      </c>
      <c r="C61" s="81">
        <v>354.45</v>
      </c>
      <c r="D61" s="81">
        <v>352.62</v>
      </c>
      <c r="E61" s="81">
        <v>360.16</v>
      </c>
      <c r="F61" s="81">
        <v>356.12</v>
      </c>
      <c r="G61" s="82">
        <f t="shared" si="12"/>
        <v>-1.1217236783651714</v>
      </c>
      <c r="H61" s="46">
        <f t="shared" si="11"/>
        <v>21.750427350427358</v>
      </c>
    </row>
    <row r="62" spans="1:8" x14ac:dyDescent="0.3">
      <c r="A62" s="47" t="s">
        <v>37</v>
      </c>
      <c r="B62" s="47"/>
      <c r="C62" s="47"/>
      <c r="D62" s="47"/>
      <c r="E62" s="47"/>
      <c r="F62" s="47"/>
      <c r="G62" s="47"/>
      <c r="H62" s="47"/>
    </row>
    <row r="63" spans="1:8" x14ac:dyDescent="0.3">
      <c r="A63" s="52" t="s">
        <v>14</v>
      </c>
      <c r="B63" s="34" t="s">
        <v>12</v>
      </c>
      <c r="C63" s="83" t="s">
        <v>12</v>
      </c>
      <c r="D63" s="83" t="s">
        <v>12</v>
      </c>
      <c r="E63" s="83" t="s">
        <v>12</v>
      </c>
      <c r="F63" s="84" t="s">
        <v>12</v>
      </c>
      <c r="G63" s="51" t="s">
        <v>13</v>
      </c>
      <c r="H63" s="54" t="s">
        <v>13</v>
      </c>
    </row>
    <row r="64" spans="1:8" x14ac:dyDescent="0.3">
      <c r="A64" s="52" t="s">
        <v>15</v>
      </c>
      <c r="B64" s="33">
        <v>396.74</v>
      </c>
      <c r="C64" s="30">
        <v>435.29</v>
      </c>
      <c r="D64" s="30">
        <v>429.95</v>
      </c>
      <c r="E64" s="30">
        <v>453.44</v>
      </c>
      <c r="F64" s="31">
        <v>419.83</v>
      </c>
      <c r="G64" s="51">
        <f t="shared" ref="G64" si="13">F64/E64*100-100</f>
        <v>-7.4122265349329695</v>
      </c>
      <c r="H64" s="54">
        <f t="shared" ref="H64" si="14">F64/B64*100-100</f>
        <v>5.8199324494631242</v>
      </c>
    </row>
    <row r="65" spans="1:8" x14ac:dyDescent="0.3">
      <c r="A65" s="52" t="s">
        <v>33</v>
      </c>
      <c r="B65" s="34" t="s">
        <v>12</v>
      </c>
      <c r="C65" s="30" t="s">
        <v>12</v>
      </c>
      <c r="D65" s="30" t="s">
        <v>12</v>
      </c>
      <c r="E65" s="30" t="s">
        <v>12</v>
      </c>
      <c r="F65" s="31" t="s">
        <v>12</v>
      </c>
      <c r="G65" s="51" t="s">
        <v>13</v>
      </c>
      <c r="H65" s="54" t="s">
        <v>13</v>
      </c>
    </row>
    <row r="66" spans="1:8" x14ac:dyDescent="0.3">
      <c r="A66" s="85" t="s">
        <v>16</v>
      </c>
      <c r="B66" s="86">
        <v>396.12</v>
      </c>
      <c r="C66" s="87">
        <v>425.7</v>
      </c>
      <c r="D66" s="87">
        <v>412.79</v>
      </c>
      <c r="E66" s="87">
        <v>438.88</v>
      </c>
      <c r="F66" s="88">
        <v>415.42</v>
      </c>
      <c r="G66" s="63">
        <f t="shared" ref="G66:G79" si="15">F66/E66*100-100</f>
        <v>-5.3454247174626346</v>
      </c>
      <c r="H66" s="63">
        <f t="shared" ref="H66:H71" si="16">F66/B66*100-100</f>
        <v>4.8722609310310077</v>
      </c>
    </row>
    <row r="67" spans="1:8" x14ac:dyDescent="0.3">
      <c r="A67" s="17" t="s">
        <v>18</v>
      </c>
      <c r="B67" s="33">
        <v>365.77</v>
      </c>
      <c r="C67" s="30">
        <v>423.49</v>
      </c>
      <c r="D67" s="30" t="s">
        <v>12</v>
      </c>
      <c r="E67" s="30" t="s">
        <v>12</v>
      </c>
      <c r="F67" s="31" t="s">
        <v>12</v>
      </c>
      <c r="G67" s="51" t="s">
        <v>13</v>
      </c>
      <c r="H67" s="54" t="s">
        <v>13</v>
      </c>
    </row>
    <row r="68" spans="1:8" x14ac:dyDescent="0.3">
      <c r="A68" s="17" t="s">
        <v>19</v>
      </c>
      <c r="B68" s="33">
        <v>390.72</v>
      </c>
      <c r="C68" s="30">
        <v>413.53</v>
      </c>
      <c r="D68" s="30">
        <v>398.1</v>
      </c>
      <c r="E68" s="30">
        <v>409.11</v>
      </c>
      <c r="F68" s="31">
        <v>412.35</v>
      </c>
      <c r="G68" s="51">
        <f t="shared" si="15"/>
        <v>0.79196304172472765</v>
      </c>
      <c r="H68" s="54">
        <f t="shared" si="16"/>
        <v>5.5359336609336509</v>
      </c>
    </row>
    <row r="69" spans="1:8" x14ac:dyDescent="0.3">
      <c r="A69" s="17" t="s">
        <v>20</v>
      </c>
      <c r="B69" s="33">
        <v>378.17</v>
      </c>
      <c r="C69" s="30">
        <v>418.45</v>
      </c>
      <c r="D69" s="30">
        <v>402.26</v>
      </c>
      <c r="E69" s="30">
        <v>406.49</v>
      </c>
      <c r="F69" s="31">
        <v>403.07</v>
      </c>
      <c r="G69" s="51">
        <f t="shared" si="15"/>
        <v>-0.84134911067923213</v>
      </c>
      <c r="H69" s="54">
        <f t="shared" si="16"/>
        <v>6.584340376021359</v>
      </c>
    </row>
    <row r="70" spans="1:8" x14ac:dyDescent="0.3">
      <c r="A70" s="17" t="s">
        <v>34</v>
      </c>
      <c r="B70" s="34" t="s">
        <v>12</v>
      </c>
      <c r="C70" s="30">
        <v>430.18</v>
      </c>
      <c r="D70" s="30" t="s">
        <v>12</v>
      </c>
      <c r="E70" s="30">
        <v>360.32</v>
      </c>
      <c r="F70" s="31" t="s">
        <v>12</v>
      </c>
      <c r="G70" s="51" t="s">
        <v>13</v>
      </c>
      <c r="H70" s="54" t="s">
        <v>13</v>
      </c>
    </row>
    <row r="71" spans="1:8" x14ac:dyDescent="0.3">
      <c r="A71" s="23" t="s">
        <v>21</v>
      </c>
      <c r="B71" s="89">
        <v>384.4</v>
      </c>
      <c r="C71" s="87">
        <v>416.3</v>
      </c>
      <c r="D71" s="87">
        <v>398.26</v>
      </c>
      <c r="E71" s="87">
        <v>406.34</v>
      </c>
      <c r="F71" s="88">
        <v>406.58</v>
      </c>
      <c r="G71" s="63">
        <f t="shared" si="15"/>
        <v>5.9063838165101856E-2</v>
      </c>
      <c r="H71" s="63">
        <f t="shared" si="16"/>
        <v>5.7700312174817867</v>
      </c>
    </row>
    <row r="72" spans="1:8" x14ac:dyDescent="0.3">
      <c r="A72" s="90" t="s">
        <v>22</v>
      </c>
      <c r="B72" s="34" t="s">
        <v>12</v>
      </c>
      <c r="C72" s="30" t="s">
        <v>12</v>
      </c>
      <c r="D72" s="30" t="s">
        <v>12</v>
      </c>
      <c r="E72" s="30" t="s">
        <v>12</v>
      </c>
      <c r="F72" s="31" t="s">
        <v>12</v>
      </c>
      <c r="G72" s="51" t="s">
        <v>13</v>
      </c>
      <c r="H72" s="54" t="s">
        <v>13</v>
      </c>
    </row>
    <row r="73" spans="1:8" x14ac:dyDescent="0.3">
      <c r="A73" s="17" t="s">
        <v>23</v>
      </c>
      <c r="B73" s="33">
        <v>303.76</v>
      </c>
      <c r="C73" s="38">
        <v>378.35</v>
      </c>
      <c r="D73" s="38">
        <v>395.08</v>
      </c>
      <c r="E73" s="30">
        <v>383.6</v>
      </c>
      <c r="F73" s="31">
        <v>371.77</v>
      </c>
      <c r="G73" s="51">
        <f t="shared" si="15"/>
        <v>-3.0839416058394278</v>
      </c>
      <c r="H73" s="54">
        <f t="shared" ref="H73:H81" si="17">F73/B73*100-100</f>
        <v>22.389386357650778</v>
      </c>
    </row>
    <row r="74" spans="1:8" x14ac:dyDescent="0.3">
      <c r="A74" s="17" t="s">
        <v>24</v>
      </c>
      <c r="B74" s="91">
        <v>327.58</v>
      </c>
      <c r="C74" s="30">
        <v>390.14</v>
      </c>
      <c r="D74" s="30">
        <v>384.35</v>
      </c>
      <c r="E74" s="30">
        <v>397.5</v>
      </c>
      <c r="F74" s="31">
        <v>399.14</v>
      </c>
      <c r="G74" s="51">
        <f t="shared" si="15"/>
        <v>0.41257861635219228</v>
      </c>
      <c r="H74" s="54">
        <f t="shared" si="17"/>
        <v>21.845045485072362</v>
      </c>
    </row>
    <row r="75" spans="1:8" x14ac:dyDescent="0.3">
      <c r="A75" s="17" t="s">
        <v>35</v>
      </c>
      <c r="B75" s="33">
        <v>330.98</v>
      </c>
      <c r="C75" s="30">
        <v>393.2</v>
      </c>
      <c r="D75" s="30">
        <v>406.6</v>
      </c>
      <c r="E75" s="30">
        <v>401.96</v>
      </c>
      <c r="F75" s="31">
        <v>413.37</v>
      </c>
      <c r="G75" s="51">
        <f t="shared" si="15"/>
        <v>2.8385909045676101</v>
      </c>
      <c r="H75" s="54">
        <f t="shared" si="17"/>
        <v>24.892742763913219</v>
      </c>
    </row>
    <row r="76" spans="1:8" x14ac:dyDescent="0.3">
      <c r="A76" s="23" t="s">
        <v>25</v>
      </c>
      <c r="B76" s="35">
        <v>320.17</v>
      </c>
      <c r="C76" s="36">
        <v>388.2</v>
      </c>
      <c r="D76" s="36">
        <v>390.64</v>
      </c>
      <c r="E76" s="36">
        <v>393.39</v>
      </c>
      <c r="F76" s="37">
        <v>396.76</v>
      </c>
      <c r="G76" s="63">
        <f t="shared" si="15"/>
        <v>0.85665624443936395</v>
      </c>
      <c r="H76" s="79">
        <f t="shared" si="17"/>
        <v>23.92166661461097</v>
      </c>
    </row>
    <row r="77" spans="1:8" x14ac:dyDescent="0.3">
      <c r="A77" s="17" t="s">
        <v>26</v>
      </c>
      <c r="B77" s="33">
        <v>223.6</v>
      </c>
      <c r="C77" s="30" t="s">
        <v>12</v>
      </c>
      <c r="D77" s="30">
        <v>297.52999999999997</v>
      </c>
      <c r="E77" s="30" t="s">
        <v>12</v>
      </c>
      <c r="F77" s="31">
        <v>301.81</v>
      </c>
      <c r="G77" s="54" t="s">
        <v>13</v>
      </c>
      <c r="H77" s="54">
        <f t="shared" si="17"/>
        <v>34.977638640429319</v>
      </c>
    </row>
    <row r="78" spans="1:8" x14ac:dyDescent="0.3">
      <c r="A78" s="17" t="s">
        <v>27</v>
      </c>
      <c r="B78" s="33">
        <v>260.54000000000002</v>
      </c>
      <c r="C78" s="92">
        <v>303.99</v>
      </c>
      <c r="D78" s="92">
        <v>318.01</v>
      </c>
      <c r="E78" s="92">
        <v>320.32</v>
      </c>
      <c r="F78" s="93">
        <v>325.79000000000002</v>
      </c>
      <c r="G78" s="51">
        <f t="shared" si="15"/>
        <v>1.7076673326673415</v>
      </c>
      <c r="H78" s="54">
        <f t="shared" si="17"/>
        <v>25.044139095724276</v>
      </c>
    </row>
    <row r="79" spans="1:8" x14ac:dyDescent="0.3">
      <c r="A79" s="17" t="s">
        <v>28</v>
      </c>
      <c r="B79" s="33">
        <v>295.32</v>
      </c>
      <c r="C79" s="30">
        <v>366.41</v>
      </c>
      <c r="D79" s="30">
        <v>341.57</v>
      </c>
      <c r="E79" s="30">
        <v>317.52999999999997</v>
      </c>
      <c r="F79" s="31">
        <v>351.87</v>
      </c>
      <c r="G79" s="51">
        <f t="shared" si="15"/>
        <v>10.81472616760621</v>
      </c>
      <c r="H79" s="54">
        <f t="shared" si="17"/>
        <v>19.148720032507114</v>
      </c>
    </row>
    <row r="80" spans="1:8" x14ac:dyDescent="0.3">
      <c r="A80" s="17" t="s">
        <v>38</v>
      </c>
      <c r="B80" s="34" t="s">
        <v>12</v>
      </c>
      <c r="C80" s="30" t="s">
        <v>12</v>
      </c>
      <c r="D80" s="30" t="s">
        <v>12</v>
      </c>
      <c r="E80" s="30" t="s">
        <v>12</v>
      </c>
      <c r="F80" s="31" t="s">
        <v>12</v>
      </c>
      <c r="G80" s="51" t="s">
        <v>13</v>
      </c>
      <c r="H80" s="54" t="s">
        <v>13</v>
      </c>
    </row>
    <row r="81" spans="1:8" x14ac:dyDescent="0.3">
      <c r="A81" s="23" t="s">
        <v>29</v>
      </c>
      <c r="B81" s="94">
        <v>265.64999999999998</v>
      </c>
      <c r="C81" s="95">
        <v>341.29</v>
      </c>
      <c r="D81" s="95">
        <v>332.47</v>
      </c>
      <c r="E81" s="95">
        <v>320.86</v>
      </c>
      <c r="F81" s="96">
        <v>340.33</v>
      </c>
      <c r="G81" s="27">
        <f>F81/E81*100-100</f>
        <v>6.068067069750029</v>
      </c>
      <c r="H81" s="79">
        <f t="shared" si="17"/>
        <v>28.112177677395067</v>
      </c>
    </row>
    <row r="82" spans="1:8" x14ac:dyDescent="0.3">
      <c r="A82" s="97" t="s">
        <v>30</v>
      </c>
      <c r="B82" s="98">
        <v>339</v>
      </c>
      <c r="C82" s="99">
        <v>395.9</v>
      </c>
      <c r="D82" s="99">
        <v>382.27</v>
      </c>
      <c r="E82" s="99">
        <v>390.95</v>
      </c>
      <c r="F82" s="99">
        <v>390.49</v>
      </c>
      <c r="G82" s="100">
        <f>F82/E82*100-100</f>
        <v>-0.11766210512853092</v>
      </c>
      <c r="H82" s="101">
        <f>(F82/B82-1)*100</f>
        <v>15.188790560471976</v>
      </c>
    </row>
    <row r="83" spans="1:8" x14ac:dyDescent="0.3">
      <c r="A83" s="102" t="s">
        <v>39</v>
      </c>
      <c r="B83" s="103">
        <v>320.27999999999997</v>
      </c>
      <c r="C83" s="103">
        <v>378.31</v>
      </c>
      <c r="D83" s="103">
        <v>377.93</v>
      </c>
      <c r="E83" s="103">
        <v>381.25</v>
      </c>
      <c r="F83" s="103">
        <v>387.21</v>
      </c>
      <c r="G83" s="104">
        <f>F83/E83*100-100</f>
        <v>1.5632786885245906</v>
      </c>
      <c r="H83" s="105">
        <f>(F83/B83-1)*100</f>
        <v>20.897339827650807</v>
      </c>
    </row>
    <row r="84" spans="1:8" x14ac:dyDescent="0.3">
      <c r="A84" s="106"/>
      <c r="C84" s="106"/>
      <c r="D84" s="106"/>
      <c r="E84" s="106"/>
      <c r="F84" s="106"/>
      <c r="G84" s="106"/>
      <c r="H84" s="106"/>
    </row>
    <row r="85" spans="1:8" x14ac:dyDescent="0.3">
      <c r="A85" s="107" t="s">
        <v>40</v>
      </c>
      <c r="B85" s="107"/>
      <c r="C85" s="107"/>
      <c r="D85" s="107"/>
      <c r="E85" s="107"/>
      <c r="F85" s="107"/>
      <c r="G85" s="107"/>
      <c r="H85" s="108"/>
    </row>
    <row r="86" spans="1:8" x14ac:dyDescent="0.3">
      <c r="A86" s="109" t="s">
        <v>41</v>
      </c>
      <c r="B86" s="107"/>
      <c r="C86" s="107"/>
      <c r="D86" s="107"/>
      <c r="E86" s="107"/>
      <c r="F86" s="107"/>
      <c r="G86" s="107"/>
      <c r="H86" s="108"/>
    </row>
    <row r="87" spans="1:8" x14ac:dyDescent="0.3">
      <c r="A87" s="107" t="s">
        <v>42</v>
      </c>
      <c r="B87" s="107"/>
      <c r="C87" s="107"/>
      <c r="D87" s="107"/>
      <c r="E87" s="107"/>
      <c r="F87" s="107"/>
      <c r="G87" s="107"/>
      <c r="H87" s="108"/>
    </row>
    <row r="88" spans="1:8" x14ac:dyDescent="0.3">
      <c r="A88" s="107" t="s">
        <v>43</v>
      </c>
      <c r="B88" s="107"/>
      <c r="C88" s="107"/>
      <c r="D88" s="107"/>
      <c r="E88" s="107"/>
      <c r="F88" s="107"/>
      <c r="G88" s="107"/>
      <c r="H88" s="110"/>
    </row>
    <row r="89" spans="1:8" x14ac:dyDescent="0.3">
      <c r="A89" s="111" t="s">
        <v>44</v>
      </c>
      <c r="B89" s="36"/>
      <c r="C89" s="36"/>
      <c r="D89" s="36"/>
      <c r="E89" s="36"/>
    </row>
    <row r="90" spans="1:8" x14ac:dyDescent="0.3">
      <c r="A90" s="111"/>
      <c r="B90" s="36"/>
      <c r="C90" s="36"/>
      <c r="D90" s="36"/>
      <c r="E90" s="36"/>
    </row>
    <row r="91" spans="1:8" x14ac:dyDescent="0.3">
      <c r="A91" s="107"/>
      <c r="B91" s="112"/>
      <c r="C91" s="112"/>
      <c r="D91" s="112"/>
      <c r="E91" s="112"/>
      <c r="F91" s="113" t="s">
        <v>45</v>
      </c>
    </row>
    <row r="92" spans="1:8" x14ac:dyDescent="0.3">
      <c r="F92" s="113" t="s">
        <v>46</v>
      </c>
    </row>
  </sheetData>
  <mergeCells count="8">
    <mergeCell ref="A42:H42"/>
    <mergeCell ref="A62:H62"/>
    <mergeCell ref="A2:H2"/>
    <mergeCell ref="A4:A5"/>
    <mergeCell ref="C4:F4"/>
    <mergeCell ref="G4:H4"/>
    <mergeCell ref="A6:H6"/>
    <mergeCell ref="A25:H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2024-11-27T08:27:39Z</dcterms:created>
  <dcterms:modified xsi:type="dcterms:W3CDTF">2024-11-27T08:28:07Z</dcterms:modified>
</cp:coreProperties>
</file>