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6\"/>
    </mc:Choice>
  </mc:AlternateContent>
  <xr:revisionPtr revIDLastSave="0" documentId="8_{60F19B9E-357D-42D2-8337-7B0DE3822BA6}" xr6:coauthVersionLast="47" xr6:coauthVersionMax="47" xr10:uidLastSave="{00000000-0000-0000-0000-000000000000}"/>
  <bookViews>
    <workbookView xWindow="-108" yWindow="-108" windowWidth="23256" windowHeight="12456" xr2:uid="{C23E5D1C-E73B-4E78-86BB-4294D5042186}"/>
  </bookViews>
  <sheets>
    <sheet name="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9" i="1"/>
  <c r="G79" i="1"/>
  <c r="H78" i="1"/>
  <c r="G78" i="1"/>
  <c r="H76" i="1"/>
  <c r="G76" i="1"/>
  <c r="H75" i="1"/>
  <c r="G75" i="1"/>
  <c r="H74" i="1"/>
  <c r="G74" i="1"/>
  <c r="H73" i="1"/>
  <c r="G73" i="1"/>
  <c r="H71" i="1"/>
  <c r="G71" i="1"/>
  <c r="H69" i="1"/>
  <c r="G69" i="1"/>
  <c r="H68" i="1"/>
  <c r="G68" i="1"/>
  <c r="G66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1" i="1"/>
  <c r="H50" i="1"/>
  <c r="G50" i="1"/>
  <c r="H48" i="1"/>
  <c r="G48" i="1"/>
  <c r="H47" i="1"/>
  <c r="G47" i="1"/>
  <c r="H46" i="1"/>
  <c r="G46" i="1"/>
  <c r="H45" i="1"/>
  <c r="H44" i="1"/>
  <c r="H43" i="1"/>
  <c r="H41" i="1"/>
  <c r="G41" i="1"/>
  <c r="H40" i="1"/>
  <c r="G40" i="1"/>
  <c r="H39" i="1"/>
  <c r="G39" i="1"/>
  <c r="H37" i="1"/>
  <c r="G37" i="1"/>
  <c r="H36" i="1"/>
  <c r="G36" i="1"/>
  <c r="H35" i="1"/>
  <c r="G35" i="1"/>
  <c r="G34" i="1"/>
  <c r="H33" i="1"/>
  <c r="G33" i="1"/>
  <c r="H32" i="1"/>
  <c r="G32" i="1"/>
  <c r="H31" i="1"/>
  <c r="G31" i="1"/>
  <c r="H29" i="1"/>
  <c r="G29" i="1"/>
  <c r="H27" i="1"/>
  <c r="G27" i="1"/>
  <c r="H24" i="1"/>
  <c r="G24" i="1"/>
  <c r="H23" i="1"/>
  <c r="G23" i="1"/>
  <c r="H21" i="1"/>
  <c r="G21" i="1"/>
  <c r="G20" i="1"/>
  <c r="H19" i="1"/>
  <c r="G19" i="1"/>
  <c r="H18" i="1"/>
  <c r="G18" i="1"/>
  <c r="H17" i="1"/>
  <c r="G17" i="1"/>
  <c r="H15" i="1"/>
  <c r="G15" i="1"/>
  <c r="H13" i="1"/>
  <c r="G13" i="1"/>
  <c r="H12" i="1"/>
  <c r="G12" i="1"/>
  <c r="H10" i="1"/>
  <c r="G10" i="1"/>
  <c r="H8" i="1"/>
  <c r="G8" i="1"/>
</calcChain>
</file>

<file path=xl/sharedStrings.xml><?xml version="1.0" encoding="utf-8"?>
<sst xmlns="http://schemas.openxmlformats.org/spreadsheetml/2006/main" count="232" uniqueCount="48">
  <si>
    <t xml:space="preserve">Galvijų supirkimo kainos Lietuvos įmonėse 2024 m. 43–46 sav., EUR/100 kg skerdenų (be PVM)  </t>
  </si>
  <si>
    <t>Kategorija pagal
raumeningumą</t>
  </si>
  <si>
    <t>Pokytis %</t>
  </si>
  <si>
    <t>46 sav.
(11 13–11 19)</t>
  </si>
  <si>
    <t>43 sav.
(10 21–27)</t>
  </si>
  <si>
    <t>44 sav.
(10 28–11 03)</t>
  </si>
  <si>
    <t>45 sav.***
(11 04–10)</t>
  </si>
  <si>
    <t>46 sav.****
(11 11–17)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</si>
  <si>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</si>
  <si>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</si>
  <si>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</si>
  <si>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</si>
  <si>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</si>
  <si>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</si>
  <si>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</si>
  <si>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</si>
  <si>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</si>
  <si>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</si>
  <si>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</si>
  <si>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</si>
  <si>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</si>
  <si>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</si>
  <si>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</si>
  <si>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</si>
  <si>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</si>
  <si>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</si>
  <si>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</si>
  <si>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</si>
  <si>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</si>
  <si>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</si>
  <si>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</si>
  <si>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</si>
  <si>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</si>
  <si>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</si>
  <si>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</si>
  <si>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</si>
  <si>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</si>
  <si>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</si>
  <si>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</si>
  <si>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</si>
  <si>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</si>
  <si>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</si>
  <si>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46 savaitę su 2024 m. 45 savaite</t>
  </si>
  <si>
    <t>** lyginant 2024 m. 46 savaitę su 2023 m. 46 savaite</t>
  </si>
  <si>
    <t>*** patikslinti duomenys</t>
  </si>
  <si>
    <t>**** negalutiniai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</si>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</sst>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7" fillId="3" borderId="12" xfId="1" applyNumberFormat="1" applyFont="1" applyFill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3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2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3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2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14" fillId="0" borderId="13" xfId="0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16" fillId="0" borderId="16" xfId="0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2" fillId="2" borderId="18" xfId="0" applyNumberFormat="1" applyFont="1" applyFill="1" applyBorder="1" applyAlignment="1">
      <alignment horizontal="right" vertical="center" wrapText="1" indent="1"/>
    </xf>
    <xf numFmtId="2" fontId="12" fillId="2" borderId="18" xfId="0" applyNumberFormat="1" applyFont="1" applyFill="1" applyBorder="1" applyAlignment="1">
      <alignment horizontal="right" vertical="center" indent="1"/>
    </xf>
    <xf numFmtId="2" fontId="12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7" fillId="0" borderId="12" xfId="1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8" fillId="0" borderId="13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2" fontId="12" fillId="0" borderId="13" xfId="0" quotePrefix="1" applyNumberFormat="1" applyFont="1" applyBorder="1" applyAlignment="1">
      <alignment horizontal="right" vertical="center" indent="1"/>
    </xf>
    <xf numFmtId="2" fontId="15" fillId="0" borderId="13" xfId="0" quotePrefix="1" applyNumberFormat="1" applyFont="1" applyBorder="1" applyAlignment="1">
      <alignment horizontal="right" vertical="center" indent="1"/>
    </xf>
    <xf numFmtId="2" fontId="18" fillId="0" borderId="15" xfId="1" applyNumberFormat="1" applyFont="1" applyBorder="1" applyAlignment="1">
      <alignment horizontal="right" vertical="center" wrapText="1" indent="1"/>
    </xf>
    <xf numFmtId="2" fontId="8" fillId="0" borderId="15" xfId="0" quotePrefix="1" applyNumberFormat="1" applyFont="1" applyBorder="1" applyAlignment="1">
      <alignment horizontal="right" vertical="center" indent="1"/>
    </xf>
    <xf numFmtId="2" fontId="8" fillId="0" borderId="16" xfId="0" quotePrefix="1" applyNumberFormat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2" fontId="12" fillId="2" borderId="18" xfId="0" quotePrefix="1" applyNumberFormat="1" applyFont="1" applyFill="1" applyBorder="1" applyAlignment="1">
      <alignment horizontal="right" vertical="center" indent="1"/>
    </xf>
    <xf numFmtId="0" fontId="7" fillId="0" borderId="10" xfId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8" fillId="0" borderId="12" xfId="1" quotePrefix="1" applyNumberFormat="1" applyFont="1" applyBorder="1" applyAlignment="1">
      <alignment horizontal="right" vertical="center" wrapText="1" indent="1"/>
    </xf>
    <xf numFmtId="2" fontId="8" fillId="0" borderId="12" xfId="0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13" xfId="1" applyNumberFormat="1" applyFont="1" applyBorder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2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3" xfId="0" applyNumberFormat="1" applyFont="1" applyBorder="1" applyAlignment="1">
      <alignment horizontal="right" vertical="center" wrapText="1" indent="1"/>
    </xf>
    <xf numFmtId="2" fontId="11" fillId="0" borderId="12" xfId="1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2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14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2" fillId="2" borderId="24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2" fillId="4" borderId="27" xfId="0" applyNumberFormat="1" applyFont="1" applyFill="1" applyBorder="1" applyAlignment="1">
      <alignment horizontal="right" vertical="center" wrapText="1" indent="1"/>
    </xf>
    <xf numFmtId="2" fontId="12" fillId="4" borderId="27" xfId="0" applyNumberFormat="1" applyFont="1" applyFill="1" applyBorder="1" applyAlignment="1">
      <alignment horizontal="right" vertical="center" indent="1"/>
    </xf>
    <xf numFmtId="2" fontId="12" fillId="4" borderId="28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D0D9A5B5-4E9A-4000-B52C-B351C7868754}"/>
    <cellStyle name="Normal_Sheet1 2" xfId="2" xr:uid="{48314BFF-2D07-4CEA-B329-73A6A5FA5C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BA9B-4EDF-4C45-9D55-F2009CA42139}">
  <dimension ref="A2:H92"/>
  <sheetViews>
    <sheetView showGridLines="0" tabSelected="1" workbookViewId="0">
      <selection activeCell="S69" sqref="S69"/>
    </sheetView>
  </sheetViews>
  <sheetFormatPr defaultRowHeight="14.4" x14ac:dyDescent="0.3"/>
  <cols>
    <col min="1" max="1" width="13.6640625" customWidth="1"/>
    <col min="2" max="2" width="9.88671875" customWidth="1"/>
    <col min="3" max="3" width="10.77734375" customWidth="1"/>
    <col min="4" max="4" width="10.21875" customWidth="1"/>
    <col min="5" max="5" width="10.33203125" customWidth="1"/>
    <col min="6" max="6" width="9.441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13</v>
      </c>
      <c r="E7" s="14" t="s">
        <v>13</v>
      </c>
      <c r="F7" s="15" t="s">
        <v>13</v>
      </c>
      <c r="G7" s="16" t="s">
        <v>12</v>
      </c>
      <c r="H7" s="16" t="s">
        <v>12</v>
      </c>
    </row>
    <row r="8" spans="1:8" x14ac:dyDescent="0.3">
      <c r="A8" s="17" t="s">
        <v>14</v>
      </c>
      <c r="B8" s="18">
        <v>403.85</v>
      </c>
      <c r="C8" s="19">
        <v>451.22</v>
      </c>
      <c r="D8" s="19">
        <v>453.55</v>
      </c>
      <c r="E8" s="19">
        <v>465.69</v>
      </c>
      <c r="F8" s="20">
        <v>451.77</v>
      </c>
      <c r="G8" s="21">
        <f>F8/E8*100-100</f>
        <v>-2.9891129292018377</v>
      </c>
      <c r="H8" s="21">
        <f t="shared" ref="H8:H15" si="0">(F8/B8-1)*100</f>
        <v>11.865791754364242</v>
      </c>
    </row>
    <row r="9" spans="1:8" x14ac:dyDescent="0.3">
      <c r="A9" s="17" t="s">
        <v>15</v>
      </c>
      <c r="B9" s="18" t="s">
        <v>13</v>
      </c>
      <c r="C9" s="22">
        <v>433.38</v>
      </c>
      <c r="D9" s="22">
        <v>448.7</v>
      </c>
      <c r="E9" s="22" t="s">
        <v>13</v>
      </c>
      <c r="F9" s="23">
        <v>447.9</v>
      </c>
      <c r="G9" s="21" t="s">
        <v>12</v>
      </c>
      <c r="H9" s="21" t="s">
        <v>12</v>
      </c>
    </row>
    <row r="10" spans="1:8" x14ac:dyDescent="0.3">
      <c r="A10" s="24" t="s">
        <v>16</v>
      </c>
      <c r="B10" s="25">
        <v>391.17</v>
      </c>
      <c r="C10" s="26">
        <v>443.07</v>
      </c>
      <c r="D10" s="26">
        <v>449.35</v>
      </c>
      <c r="E10" s="26">
        <v>457.84</v>
      </c>
      <c r="F10" s="27">
        <v>450.87</v>
      </c>
      <c r="G10" s="28">
        <f>F10/E10*100-100</f>
        <v>-1.5223658920146761</v>
      </c>
      <c r="H10" s="29">
        <f t="shared" si="0"/>
        <v>15.26190658792852</v>
      </c>
    </row>
    <row r="11" spans="1:8" x14ac:dyDescent="0.3">
      <c r="A11" s="17" t="s">
        <v>17</v>
      </c>
      <c r="B11" s="30" t="s">
        <v>13</v>
      </c>
      <c r="C11" s="22">
        <v>462.55</v>
      </c>
      <c r="D11" s="31" t="s">
        <v>13</v>
      </c>
      <c r="E11" s="31" t="s">
        <v>13</v>
      </c>
      <c r="F11" s="32" t="s">
        <v>13</v>
      </c>
      <c r="G11" s="21" t="s">
        <v>12</v>
      </c>
      <c r="H11" s="33" t="s">
        <v>12</v>
      </c>
    </row>
    <row r="12" spans="1:8" x14ac:dyDescent="0.3">
      <c r="A12" s="17" t="s">
        <v>18</v>
      </c>
      <c r="B12" s="34">
        <v>365.38</v>
      </c>
      <c r="C12" s="19">
        <v>443.71</v>
      </c>
      <c r="D12" s="19">
        <v>430.16</v>
      </c>
      <c r="E12" s="19">
        <v>447.43</v>
      </c>
      <c r="F12" s="20">
        <v>441.31</v>
      </c>
      <c r="G12" s="21">
        <f>F12/E12*100-100</f>
        <v>-1.3678117247390702</v>
      </c>
      <c r="H12" s="21">
        <f t="shared" si="0"/>
        <v>20.78110460342657</v>
      </c>
    </row>
    <row r="13" spans="1:8" x14ac:dyDescent="0.3">
      <c r="A13" s="17" t="s">
        <v>19</v>
      </c>
      <c r="B13" s="34">
        <v>373.96</v>
      </c>
      <c r="C13" s="22">
        <v>431.39</v>
      </c>
      <c r="D13" s="22">
        <v>436.88</v>
      </c>
      <c r="E13" s="22">
        <v>437.43</v>
      </c>
      <c r="F13" s="23">
        <v>435.52</v>
      </c>
      <c r="G13" s="21">
        <f>F13/E13*100-100</f>
        <v>-0.4366412911780202</v>
      </c>
      <c r="H13" s="21">
        <f t="shared" si="0"/>
        <v>16.461653652797082</v>
      </c>
    </row>
    <row r="14" spans="1:8" x14ac:dyDescent="0.3">
      <c r="A14" s="17" t="s">
        <v>20</v>
      </c>
      <c r="B14" s="35" t="s">
        <v>12</v>
      </c>
      <c r="C14" s="31" t="s">
        <v>13</v>
      </c>
      <c r="D14" s="31" t="s">
        <v>13</v>
      </c>
      <c r="E14" s="31" t="s">
        <v>13</v>
      </c>
      <c r="F14" s="32" t="s">
        <v>12</v>
      </c>
      <c r="G14" s="21" t="s">
        <v>12</v>
      </c>
      <c r="H14" s="21" t="s">
        <v>12</v>
      </c>
    </row>
    <row r="15" spans="1:8" x14ac:dyDescent="0.3">
      <c r="A15" s="24" t="s">
        <v>21</v>
      </c>
      <c r="B15" s="36">
        <v>369.79</v>
      </c>
      <c r="C15" s="37">
        <v>439.82</v>
      </c>
      <c r="D15" s="37">
        <v>432.96</v>
      </c>
      <c r="E15" s="37">
        <v>442.98</v>
      </c>
      <c r="F15" s="38">
        <v>438.44</v>
      </c>
      <c r="G15" s="28">
        <f>F15/E15*100-100</f>
        <v>-1.0248769696148798</v>
      </c>
      <c r="H15" s="29">
        <f t="shared" si="0"/>
        <v>18.564590713648286</v>
      </c>
    </row>
    <row r="16" spans="1:8" x14ac:dyDescent="0.3">
      <c r="A16" s="17" t="s">
        <v>22</v>
      </c>
      <c r="B16" s="34" t="s">
        <v>13</v>
      </c>
      <c r="C16" s="22">
        <v>379.22</v>
      </c>
      <c r="D16" s="22">
        <v>384.88</v>
      </c>
      <c r="E16" s="22" t="s">
        <v>13</v>
      </c>
      <c r="F16" s="23">
        <v>374.52</v>
      </c>
      <c r="G16" s="33" t="s">
        <v>12</v>
      </c>
      <c r="H16" s="33" t="s">
        <v>12</v>
      </c>
    </row>
    <row r="17" spans="1:8" x14ac:dyDescent="0.3">
      <c r="A17" s="17" t="s">
        <v>23</v>
      </c>
      <c r="B17" s="34">
        <v>346.35</v>
      </c>
      <c r="C17" s="39">
        <v>409.76</v>
      </c>
      <c r="D17" s="39">
        <v>398.75</v>
      </c>
      <c r="E17" s="39">
        <v>418.63</v>
      </c>
      <c r="F17" s="40">
        <v>413.16</v>
      </c>
      <c r="G17" s="21">
        <f t="shared" ref="G17:G21" si="1">F17/E17*100-100</f>
        <v>-1.3066430977235086</v>
      </c>
      <c r="H17" s="21">
        <f>(F17/B17-1)*100</f>
        <v>19.289735816370722</v>
      </c>
    </row>
    <row r="18" spans="1:8" x14ac:dyDescent="0.3">
      <c r="A18" s="17" t="s">
        <v>24</v>
      </c>
      <c r="B18" s="34">
        <v>366.78</v>
      </c>
      <c r="C18" s="19">
        <v>413.61</v>
      </c>
      <c r="D18" s="19">
        <v>415.06</v>
      </c>
      <c r="E18" s="19">
        <v>420.65</v>
      </c>
      <c r="F18" s="20">
        <v>435.93</v>
      </c>
      <c r="G18" s="21">
        <f t="shared" si="1"/>
        <v>3.6324735528349095</v>
      </c>
      <c r="H18" s="21">
        <f t="shared" ref="H18:H21" si="2">(F18/B18-1)*100</f>
        <v>18.853263536725031</v>
      </c>
    </row>
    <row r="19" spans="1:8" x14ac:dyDescent="0.3">
      <c r="A19" s="24" t="s">
        <v>25</v>
      </c>
      <c r="B19" s="36">
        <v>351.7</v>
      </c>
      <c r="C19" s="37">
        <v>410.12</v>
      </c>
      <c r="D19" s="37">
        <v>402.67</v>
      </c>
      <c r="E19" s="37">
        <v>418.28</v>
      </c>
      <c r="F19" s="38">
        <v>416.52</v>
      </c>
      <c r="G19" s="28">
        <f t="shared" si="1"/>
        <v>-0.42077077555704534</v>
      </c>
      <c r="H19" s="29">
        <f t="shared" si="2"/>
        <v>18.430480523173152</v>
      </c>
    </row>
    <row r="20" spans="1:8" x14ac:dyDescent="0.3">
      <c r="A20" s="17" t="s">
        <v>26</v>
      </c>
      <c r="B20" s="34" t="s">
        <v>13</v>
      </c>
      <c r="C20" s="22">
        <v>343.23</v>
      </c>
      <c r="D20" s="22">
        <v>331.63</v>
      </c>
      <c r="E20" s="22">
        <v>323.67</v>
      </c>
      <c r="F20" s="23">
        <v>329.26</v>
      </c>
      <c r="G20" s="33">
        <f t="shared" si="1"/>
        <v>1.7270676924027413</v>
      </c>
      <c r="H20" s="33" t="s">
        <v>12</v>
      </c>
    </row>
    <row r="21" spans="1:8" x14ac:dyDescent="0.3">
      <c r="A21" s="17" t="s">
        <v>27</v>
      </c>
      <c r="B21" s="34">
        <v>278.51</v>
      </c>
      <c r="C21" s="19">
        <v>357.61</v>
      </c>
      <c r="D21" s="22">
        <v>352</v>
      </c>
      <c r="E21" s="22">
        <v>369.13</v>
      </c>
      <c r="F21" s="23">
        <v>349.94</v>
      </c>
      <c r="G21" s="21">
        <f t="shared" si="1"/>
        <v>-5.198710481402216</v>
      </c>
      <c r="H21" s="21">
        <f t="shared" si="2"/>
        <v>25.647193996624896</v>
      </c>
    </row>
    <row r="22" spans="1:8" x14ac:dyDescent="0.3">
      <c r="A22" s="17" t="s">
        <v>28</v>
      </c>
      <c r="B22" s="18" t="s">
        <v>13</v>
      </c>
      <c r="C22" s="22" t="s">
        <v>13</v>
      </c>
      <c r="D22" s="22" t="s">
        <v>13</v>
      </c>
      <c r="E22" s="22">
        <v>379.59</v>
      </c>
      <c r="F22" s="23" t="s">
        <v>13</v>
      </c>
      <c r="G22" s="21" t="s">
        <v>12</v>
      </c>
      <c r="H22" s="21" t="s">
        <v>12</v>
      </c>
    </row>
    <row r="23" spans="1:8" x14ac:dyDescent="0.3">
      <c r="A23" s="24" t="s">
        <v>29</v>
      </c>
      <c r="B23" s="41">
        <v>279.66000000000003</v>
      </c>
      <c r="C23" s="42">
        <v>369.77</v>
      </c>
      <c r="D23" s="42">
        <v>350.24</v>
      </c>
      <c r="E23" s="42">
        <v>362.48</v>
      </c>
      <c r="F23" s="43">
        <v>349.31</v>
      </c>
      <c r="G23" s="28">
        <f>F23/E23*100-100</f>
        <v>-3.6333039064224266</v>
      </c>
      <c r="H23" s="29">
        <f>(F23/B23-1)*100</f>
        <v>24.905242079668156</v>
      </c>
    </row>
    <row r="24" spans="1:8" x14ac:dyDescent="0.3">
      <c r="A24" s="44" t="s">
        <v>30</v>
      </c>
      <c r="B24" s="45">
        <v>359.47</v>
      </c>
      <c r="C24" s="45">
        <v>420.54</v>
      </c>
      <c r="D24" s="45">
        <v>412.45</v>
      </c>
      <c r="E24" s="45">
        <v>427.58</v>
      </c>
      <c r="F24" s="45">
        <v>424.71</v>
      </c>
      <c r="G24" s="46">
        <f>F24/E24*100-100</f>
        <v>-0.67121942092708764</v>
      </c>
      <c r="H24" s="47">
        <f>F24/B24*100-100</f>
        <v>18.148941497204206</v>
      </c>
    </row>
    <row r="25" spans="1:8" x14ac:dyDescent="0.3">
      <c r="A25" s="48" t="s">
        <v>31</v>
      </c>
      <c r="B25" s="48"/>
      <c r="C25" s="48"/>
      <c r="D25" s="48"/>
      <c r="E25" s="48"/>
      <c r="F25" s="48"/>
      <c r="G25" s="48"/>
      <c r="H25" s="48"/>
    </row>
    <row r="26" spans="1:8" x14ac:dyDescent="0.3">
      <c r="A26" s="49" t="s">
        <v>11</v>
      </c>
      <c r="B26" s="50" t="s">
        <v>13</v>
      </c>
      <c r="C26" s="16" t="s">
        <v>13</v>
      </c>
      <c r="D26" s="16" t="s">
        <v>13</v>
      </c>
      <c r="E26" s="16" t="s">
        <v>13</v>
      </c>
      <c r="F26" s="51" t="s">
        <v>13</v>
      </c>
      <c r="G26" s="33" t="s">
        <v>12</v>
      </c>
      <c r="H26" s="52" t="s">
        <v>12</v>
      </c>
    </row>
    <row r="27" spans="1:8" x14ac:dyDescent="0.3">
      <c r="A27" s="53" t="s">
        <v>14</v>
      </c>
      <c r="B27" s="50">
        <v>409.73</v>
      </c>
      <c r="C27" s="21">
        <v>435.93</v>
      </c>
      <c r="D27" s="21">
        <v>441.19</v>
      </c>
      <c r="E27" s="21">
        <v>434.35</v>
      </c>
      <c r="F27" s="54">
        <v>437.58</v>
      </c>
      <c r="G27" s="21">
        <f t="shared" ref="G27:G29" si="3">F27/E27*100-100</f>
        <v>0.74363992172210658</v>
      </c>
      <c r="H27" s="21">
        <f t="shared" ref="H27" si="4">(F27/B27-1)*100</f>
        <v>6.797159104776318</v>
      </c>
    </row>
    <row r="28" spans="1:8" x14ac:dyDescent="0.3">
      <c r="A28" s="53" t="s">
        <v>15</v>
      </c>
      <c r="B28" s="50" t="s">
        <v>13</v>
      </c>
      <c r="C28" s="21">
        <v>365.45</v>
      </c>
      <c r="D28" s="21">
        <v>415.71</v>
      </c>
      <c r="E28" s="21" t="s">
        <v>13</v>
      </c>
      <c r="F28" s="54">
        <v>420.58</v>
      </c>
      <c r="G28" s="21" t="s">
        <v>12</v>
      </c>
      <c r="H28" s="55" t="s">
        <v>12</v>
      </c>
    </row>
    <row r="29" spans="1:8" x14ac:dyDescent="0.3">
      <c r="A29" s="24" t="s">
        <v>16</v>
      </c>
      <c r="B29" s="56">
        <v>364.34</v>
      </c>
      <c r="C29" s="29">
        <v>416.15</v>
      </c>
      <c r="D29" s="29">
        <v>425.88</v>
      </c>
      <c r="E29" s="29">
        <v>430.74</v>
      </c>
      <c r="F29" s="57">
        <v>425.12</v>
      </c>
      <c r="G29" s="29">
        <f t="shared" si="3"/>
        <v>-1.3047313924873407</v>
      </c>
      <c r="H29" s="29">
        <f t="shared" ref="H29" si="5">(F29/B29-1)*100</f>
        <v>16.682219904484839</v>
      </c>
    </row>
    <row r="30" spans="1:8" x14ac:dyDescent="0.3">
      <c r="A30" s="17" t="s">
        <v>17</v>
      </c>
      <c r="B30" s="50" t="s">
        <v>13</v>
      </c>
      <c r="C30" s="21" t="s">
        <v>13</v>
      </c>
      <c r="D30" s="21" t="s">
        <v>13</v>
      </c>
      <c r="E30" s="21" t="s">
        <v>13</v>
      </c>
      <c r="F30" s="54" t="s">
        <v>13</v>
      </c>
      <c r="G30" s="21" t="s">
        <v>12</v>
      </c>
      <c r="H30" s="33" t="s">
        <v>12</v>
      </c>
    </row>
    <row r="31" spans="1:8" x14ac:dyDescent="0.3">
      <c r="A31" s="17" t="s">
        <v>18</v>
      </c>
      <c r="B31" s="30">
        <v>327.32</v>
      </c>
      <c r="C31" s="22">
        <v>428.6</v>
      </c>
      <c r="D31" s="22">
        <v>434.72</v>
      </c>
      <c r="E31" s="22">
        <v>432.49</v>
      </c>
      <c r="F31" s="23">
        <v>421.03</v>
      </c>
      <c r="G31" s="33">
        <f>F31/E31*100-100</f>
        <v>-2.6497722490693434</v>
      </c>
      <c r="H31" s="21">
        <f t="shared" ref="H31:H37" si="6">(F31/B31-1)*100</f>
        <v>28.629475742392763</v>
      </c>
    </row>
    <row r="32" spans="1:8" x14ac:dyDescent="0.3">
      <c r="A32" s="17" t="s">
        <v>19</v>
      </c>
      <c r="B32" s="30">
        <v>360.08</v>
      </c>
      <c r="C32" s="22">
        <v>424.27</v>
      </c>
      <c r="D32" s="22">
        <v>437.51</v>
      </c>
      <c r="E32" s="22">
        <v>425.33</v>
      </c>
      <c r="F32" s="23">
        <v>436.64</v>
      </c>
      <c r="G32" s="33">
        <f t="shared" ref="G32:G40" si="7">F32/E32*100-100</f>
        <v>2.6591117485246656</v>
      </c>
      <c r="H32" s="21">
        <f t="shared" si="6"/>
        <v>21.261941790713166</v>
      </c>
    </row>
    <row r="33" spans="1:8" x14ac:dyDescent="0.3">
      <c r="A33" s="24" t="s">
        <v>21</v>
      </c>
      <c r="B33" s="58">
        <v>342.9</v>
      </c>
      <c r="C33" s="28">
        <v>428.18</v>
      </c>
      <c r="D33" s="28">
        <v>434.5</v>
      </c>
      <c r="E33" s="28">
        <v>429.27</v>
      </c>
      <c r="F33" s="59">
        <v>423.52</v>
      </c>
      <c r="G33" s="29">
        <f t="shared" si="7"/>
        <v>-1.3394833088731986</v>
      </c>
      <c r="H33" s="29">
        <f t="shared" si="6"/>
        <v>23.511227763196274</v>
      </c>
    </row>
    <row r="34" spans="1:8" x14ac:dyDescent="0.3">
      <c r="A34" s="17" t="s">
        <v>22</v>
      </c>
      <c r="B34" s="30" t="s">
        <v>13</v>
      </c>
      <c r="C34" s="21">
        <v>403.6</v>
      </c>
      <c r="D34" s="21">
        <v>384.9</v>
      </c>
      <c r="E34" s="21">
        <v>417.7</v>
      </c>
      <c r="F34" s="60">
        <v>401.97</v>
      </c>
      <c r="G34" s="33">
        <f t="shared" si="7"/>
        <v>-3.7658606655494253</v>
      </c>
      <c r="H34" s="21" t="s">
        <v>12</v>
      </c>
    </row>
    <row r="35" spans="1:8" x14ac:dyDescent="0.3">
      <c r="A35" s="17" t="s">
        <v>23</v>
      </c>
      <c r="B35" s="34">
        <v>334.6</v>
      </c>
      <c r="C35" s="31">
        <v>410.41</v>
      </c>
      <c r="D35" s="31">
        <v>406.55</v>
      </c>
      <c r="E35" s="31">
        <v>420</v>
      </c>
      <c r="F35" s="32">
        <v>402.43</v>
      </c>
      <c r="G35" s="33">
        <f t="shared" si="7"/>
        <v>-4.1833333333333229</v>
      </c>
      <c r="H35" s="21">
        <f t="shared" si="6"/>
        <v>20.27196652719665</v>
      </c>
    </row>
    <row r="36" spans="1:8" x14ac:dyDescent="0.3">
      <c r="A36" s="17" t="s">
        <v>24</v>
      </c>
      <c r="B36" s="30">
        <v>354.08</v>
      </c>
      <c r="C36" s="21">
        <v>404.34</v>
      </c>
      <c r="D36" s="21">
        <v>405.25</v>
      </c>
      <c r="E36" s="21">
        <v>419.69</v>
      </c>
      <c r="F36" s="54">
        <v>399.66</v>
      </c>
      <c r="G36" s="33">
        <f t="shared" si="7"/>
        <v>-4.7725702304081636</v>
      </c>
      <c r="H36" s="21">
        <f t="shared" si="6"/>
        <v>12.872797107998203</v>
      </c>
    </row>
    <row r="37" spans="1:8" x14ac:dyDescent="0.3">
      <c r="A37" s="24" t="s">
        <v>25</v>
      </c>
      <c r="B37" s="36">
        <v>334.57</v>
      </c>
      <c r="C37" s="37">
        <v>408.62</v>
      </c>
      <c r="D37" s="37">
        <v>404.07</v>
      </c>
      <c r="E37" s="37">
        <v>418.71</v>
      </c>
      <c r="F37" s="38">
        <v>401.83</v>
      </c>
      <c r="G37" s="29">
        <f t="shared" si="7"/>
        <v>-4.0314298679276845</v>
      </c>
      <c r="H37" s="29">
        <f t="shared" si="6"/>
        <v>20.103416325432644</v>
      </c>
    </row>
    <row r="38" spans="1:8" x14ac:dyDescent="0.3">
      <c r="A38" s="17" t="s">
        <v>26</v>
      </c>
      <c r="B38" s="34" t="s">
        <v>13</v>
      </c>
      <c r="C38" s="21" t="s">
        <v>13</v>
      </c>
      <c r="D38" s="21" t="s">
        <v>13</v>
      </c>
      <c r="E38" s="21" t="s">
        <v>13</v>
      </c>
      <c r="F38" s="54">
        <v>358.26</v>
      </c>
      <c r="G38" s="33" t="s">
        <v>12</v>
      </c>
      <c r="H38" s="55" t="s">
        <v>12</v>
      </c>
    </row>
    <row r="39" spans="1:8" x14ac:dyDescent="0.3">
      <c r="A39" s="17" t="s">
        <v>27</v>
      </c>
      <c r="B39" s="34">
        <v>280.04000000000002</v>
      </c>
      <c r="C39" s="21" t="s">
        <v>13</v>
      </c>
      <c r="D39" s="21" t="s">
        <v>13</v>
      </c>
      <c r="E39" s="21">
        <v>382.54</v>
      </c>
      <c r="F39" s="54">
        <v>386.96</v>
      </c>
      <c r="G39" s="33">
        <f t="shared" si="7"/>
        <v>1.1554347257802959</v>
      </c>
      <c r="H39" s="55">
        <f>F39/B39*100-100</f>
        <v>38.180259962862436</v>
      </c>
    </row>
    <row r="40" spans="1:8" x14ac:dyDescent="0.3">
      <c r="A40" s="24" t="s">
        <v>29</v>
      </c>
      <c r="B40" s="41">
        <v>295.17</v>
      </c>
      <c r="C40" s="61">
        <v>355.73</v>
      </c>
      <c r="D40" s="62" t="s">
        <v>13</v>
      </c>
      <c r="E40" s="62">
        <v>382.51</v>
      </c>
      <c r="F40" s="63">
        <v>376.95</v>
      </c>
      <c r="G40" s="33">
        <f t="shared" si="7"/>
        <v>-1.4535567697576539</v>
      </c>
      <c r="H40" s="55">
        <f>F40/B40*100-100</f>
        <v>27.706067689805863</v>
      </c>
    </row>
    <row r="41" spans="1:8" x14ac:dyDescent="0.3">
      <c r="A41" s="64" t="s">
        <v>30</v>
      </c>
      <c r="B41" s="65">
        <v>336.84</v>
      </c>
      <c r="C41" s="65">
        <v>410.1</v>
      </c>
      <c r="D41" s="65">
        <v>413.62</v>
      </c>
      <c r="E41" s="65">
        <v>419.94</v>
      </c>
      <c r="F41" s="65">
        <v>408.73</v>
      </c>
      <c r="G41" s="66">
        <f>F41/E41*100-100</f>
        <v>-2.6694289660427586</v>
      </c>
      <c r="H41" s="47">
        <f>F41/B41*100-100</f>
        <v>21.342477140482146</v>
      </c>
    </row>
    <row r="42" spans="1:8" x14ac:dyDescent="0.3">
      <c r="A42" s="48" t="s">
        <v>32</v>
      </c>
      <c r="B42" s="48"/>
      <c r="C42" s="48"/>
      <c r="D42" s="48"/>
      <c r="E42" s="48"/>
      <c r="F42" s="48"/>
      <c r="G42" s="48"/>
      <c r="H42" s="48"/>
    </row>
    <row r="43" spans="1:8" x14ac:dyDescent="0.3">
      <c r="A43" s="53" t="s">
        <v>15</v>
      </c>
      <c r="B43" s="67">
        <v>324.08999999999997</v>
      </c>
      <c r="C43" s="14" t="s">
        <v>13</v>
      </c>
      <c r="D43" s="14">
        <v>387.32</v>
      </c>
      <c r="E43" s="14" t="s">
        <v>13</v>
      </c>
      <c r="F43" s="15">
        <v>421.66</v>
      </c>
      <c r="G43" s="33" t="s">
        <v>12</v>
      </c>
      <c r="H43" s="21">
        <f t="shared" ref="H43:H45" si="8">(F43/B43-1)*100</f>
        <v>30.105834798975618</v>
      </c>
    </row>
    <row r="44" spans="1:8" x14ac:dyDescent="0.3">
      <c r="A44" s="53" t="s">
        <v>33</v>
      </c>
      <c r="B44" s="35">
        <v>336.06</v>
      </c>
      <c r="C44" s="22" t="s">
        <v>13</v>
      </c>
      <c r="D44" s="22">
        <v>396.99</v>
      </c>
      <c r="E44" s="22" t="s">
        <v>13</v>
      </c>
      <c r="F44" s="23">
        <v>391.3</v>
      </c>
      <c r="G44" s="33" t="s">
        <v>12</v>
      </c>
      <c r="H44" s="21">
        <f t="shared" si="8"/>
        <v>16.437540915312752</v>
      </c>
    </row>
    <row r="45" spans="1:8" x14ac:dyDescent="0.3">
      <c r="A45" s="68" t="s">
        <v>16</v>
      </c>
      <c r="B45" s="69">
        <v>327.93</v>
      </c>
      <c r="C45" s="22" t="s">
        <v>13</v>
      </c>
      <c r="D45" s="70">
        <v>389.03</v>
      </c>
      <c r="E45" s="22" t="s">
        <v>13</v>
      </c>
      <c r="F45" s="71">
        <v>405.73</v>
      </c>
      <c r="G45" s="29" t="s">
        <v>12</v>
      </c>
      <c r="H45" s="29">
        <f t="shared" si="8"/>
        <v>23.724575366694122</v>
      </c>
    </row>
    <row r="46" spans="1:8" x14ac:dyDescent="0.3">
      <c r="A46" s="53" t="s">
        <v>18</v>
      </c>
      <c r="B46" s="72">
        <v>333.11</v>
      </c>
      <c r="C46" s="22" t="s">
        <v>13</v>
      </c>
      <c r="D46" s="22">
        <v>369.25</v>
      </c>
      <c r="E46" s="22">
        <v>376.12</v>
      </c>
      <c r="F46" s="23">
        <v>403.46</v>
      </c>
      <c r="G46" s="52">
        <f>F46/E46*100-100</f>
        <v>7.2689567159417265</v>
      </c>
      <c r="H46" s="55">
        <f t="shared" ref="H46" si="9">F46/B46*100-100</f>
        <v>21.119149830386334</v>
      </c>
    </row>
    <row r="47" spans="1:8" x14ac:dyDescent="0.3">
      <c r="A47" s="17" t="s">
        <v>19</v>
      </c>
      <c r="B47" s="73">
        <v>318.38</v>
      </c>
      <c r="C47" s="22">
        <v>384.6</v>
      </c>
      <c r="D47" s="22">
        <v>389.47</v>
      </c>
      <c r="E47" s="22">
        <v>373.72</v>
      </c>
      <c r="F47" s="23">
        <v>396.67</v>
      </c>
      <c r="G47" s="52">
        <f>F47/E47*100-100</f>
        <v>6.1409611473830665</v>
      </c>
      <c r="H47" s="52">
        <f>F47/B47*100-100</f>
        <v>24.59011244424903</v>
      </c>
    </row>
    <row r="48" spans="1:8" x14ac:dyDescent="0.3">
      <c r="A48" s="17" t="s">
        <v>20</v>
      </c>
      <c r="B48" s="73">
        <v>322.24</v>
      </c>
      <c r="C48" s="22">
        <v>359.13</v>
      </c>
      <c r="D48" s="22">
        <v>389.73</v>
      </c>
      <c r="E48" s="22">
        <v>354.4</v>
      </c>
      <c r="F48" s="23">
        <v>381.52</v>
      </c>
      <c r="G48" s="52">
        <f>F48/E48*100-100</f>
        <v>7.6523702031602738</v>
      </c>
      <c r="H48" s="52">
        <f>F48/B48*100-100</f>
        <v>18.396226415094333</v>
      </c>
    </row>
    <row r="49" spans="1:8" x14ac:dyDescent="0.3">
      <c r="A49" s="17" t="s">
        <v>34</v>
      </c>
      <c r="B49" s="34" t="s">
        <v>12</v>
      </c>
      <c r="C49" s="22" t="s">
        <v>13</v>
      </c>
      <c r="D49" s="22" t="s">
        <v>13</v>
      </c>
      <c r="E49" s="22" t="s">
        <v>13</v>
      </c>
      <c r="F49" s="23">
        <v>381.78</v>
      </c>
      <c r="G49" s="52" t="s">
        <v>12</v>
      </c>
      <c r="H49" s="52" t="s">
        <v>12</v>
      </c>
    </row>
    <row r="50" spans="1:8" x14ac:dyDescent="0.3">
      <c r="A50" s="24" t="s">
        <v>21</v>
      </c>
      <c r="B50" s="69">
        <v>322.70999999999998</v>
      </c>
      <c r="C50" s="37">
        <v>371.87</v>
      </c>
      <c r="D50" s="37">
        <v>388.75</v>
      </c>
      <c r="E50" s="37">
        <v>369.47</v>
      </c>
      <c r="F50" s="38">
        <v>391.97</v>
      </c>
      <c r="G50" s="74">
        <f>F50/E50*100-100</f>
        <v>6.0898043142880312</v>
      </c>
      <c r="H50" s="75">
        <f t="shared" ref="H50:H54" si="10">F50/B50*100-100</f>
        <v>21.461993740510081</v>
      </c>
    </row>
    <row r="51" spans="1:8" x14ac:dyDescent="0.3">
      <c r="A51" s="17" t="s">
        <v>22</v>
      </c>
      <c r="B51" s="34">
        <v>301.69</v>
      </c>
      <c r="C51" s="22">
        <v>333.53</v>
      </c>
      <c r="D51" s="22">
        <v>347.74</v>
      </c>
      <c r="E51" s="22" t="s">
        <v>13</v>
      </c>
      <c r="F51" s="23">
        <v>361.26</v>
      </c>
      <c r="G51" s="55" t="s">
        <v>12</v>
      </c>
      <c r="H51" s="55">
        <f t="shared" si="10"/>
        <v>19.7454340548245</v>
      </c>
    </row>
    <row r="52" spans="1:8" x14ac:dyDescent="0.3">
      <c r="A52" s="17" t="s">
        <v>23</v>
      </c>
      <c r="B52" s="73">
        <v>306.94</v>
      </c>
      <c r="C52" s="76">
        <v>373.08</v>
      </c>
      <c r="D52" s="76">
        <v>376.9</v>
      </c>
      <c r="E52" s="76">
        <v>364.29</v>
      </c>
      <c r="F52" s="77">
        <v>372.75</v>
      </c>
      <c r="G52" s="55">
        <f t="shared" ref="G52:G53" si="11">F52/E52*100-100</f>
        <v>2.3223256196985886</v>
      </c>
      <c r="H52" s="55">
        <f t="shared" si="10"/>
        <v>21.44067244412588</v>
      </c>
    </row>
    <row r="53" spans="1:8" x14ac:dyDescent="0.3">
      <c r="A53" s="17" t="s">
        <v>24</v>
      </c>
      <c r="B53" s="73">
        <v>318.51</v>
      </c>
      <c r="C53" s="31">
        <v>378.96</v>
      </c>
      <c r="D53" s="31">
        <v>377.02</v>
      </c>
      <c r="E53" s="31">
        <v>384.75</v>
      </c>
      <c r="F53" s="32">
        <v>387.18</v>
      </c>
      <c r="G53" s="55">
        <f t="shared" si="11"/>
        <v>0.63157894736842479</v>
      </c>
      <c r="H53" s="55">
        <f t="shared" si="10"/>
        <v>21.559762644814924</v>
      </c>
    </row>
    <row r="54" spans="1:8" x14ac:dyDescent="0.3">
      <c r="A54" s="17" t="s">
        <v>35</v>
      </c>
      <c r="B54" s="73">
        <v>316.62</v>
      </c>
      <c r="C54" s="22">
        <v>380.85</v>
      </c>
      <c r="D54" s="22">
        <v>384.39</v>
      </c>
      <c r="E54" s="22">
        <v>373.62</v>
      </c>
      <c r="F54" s="23">
        <v>383.04</v>
      </c>
      <c r="G54" s="55">
        <f>F54/E54*100-100</f>
        <v>2.5212783041593099</v>
      </c>
      <c r="H54" s="55">
        <f t="shared" si="10"/>
        <v>20.977828311540648</v>
      </c>
    </row>
    <row r="55" spans="1:8" x14ac:dyDescent="0.3">
      <c r="A55" s="17" t="s">
        <v>36</v>
      </c>
      <c r="B55" s="35" t="s">
        <v>12</v>
      </c>
      <c r="C55" s="22" t="s">
        <v>13</v>
      </c>
      <c r="D55" s="22">
        <v>344.73</v>
      </c>
      <c r="E55" s="22" t="s">
        <v>13</v>
      </c>
      <c r="F55" s="23" t="s">
        <v>13</v>
      </c>
      <c r="G55" s="55" t="s">
        <v>12</v>
      </c>
      <c r="H55" s="55" t="s">
        <v>12</v>
      </c>
    </row>
    <row r="56" spans="1:8" x14ac:dyDescent="0.3">
      <c r="A56" s="24" t="s">
        <v>25</v>
      </c>
      <c r="B56" s="36">
        <v>315.58999999999997</v>
      </c>
      <c r="C56" s="37">
        <v>378.14</v>
      </c>
      <c r="D56" s="37">
        <v>377.55</v>
      </c>
      <c r="E56" s="37">
        <v>379.09</v>
      </c>
      <c r="F56" s="38">
        <v>382.58</v>
      </c>
      <c r="G56" s="74">
        <f>F56/E56*100-100</f>
        <v>0.92062570893456552</v>
      </c>
      <c r="H56" s="75">
        <f t="shared" ref="H56:H61" si="12">F56/B56*100-100</f>
        <v>21.226908330428728</v>
      </c>
    </row>
    <row r="57" spans="1:8" x14ac:dyDescent="0.3">
      <c r="A57" s="17" t="s">
        <v>26</v>
      </c>
      <c r="B57" s="34">
        <v>241.07</v>
      </c>
      <c r="C57" s="31">
        <v>307.66000000000003</v>
      </c>
      <c r="D57" s="31">
        <v>304.43</v>
      </c>
      <c r="E57" s="31">
        <v>308.60000000000002</v>
      </c>
      <c r="F57" s="32">
        <v>305.79000000000002</v>
      </c>
      <c r="G57" s="52">
        <f t="shared" ref="G57:G61" si="13">F57/E57*100-100</f>
        <v>-0.91056383668178853</v>
      </c>
      <c r="H57" s="55">
        <f t="shared" si="12"/>
        <v>26.846973907993529</v>
      </c>
    </row>
    <row r="58" spans="1:8" x14ac:dyDescent="0.3">
      <c r="A58" s="17" t="s">
        <v>27</v>
      </c>
      <c r="B58" s="34">
        <v>258.35000000000002</v>
      </c>
      <c r="C58" s="31">
        <v>335.9</v>
      </c>
      <c r="D58" s="31">
        <v>333.42</v>
      </c>
      <c r="E58" s="31">
        <v>329.21</v>
      </c>
      <c r="F58" s="32">
        <v>334.67</v>
      </c>
      <c r="G58" s="52">
        <f t="shared" si="13"/>
        <v>1.6585158409526031</v>
      </c>
      <c r="H58" s="55">
        <f t="shared" si="12"/>
        <v>29.541319914844195</v>
      </c>
    </row>
    <row r="59" spans="1:8" x14ac:dyDescent="0.3">
      <c r="A59" s="17" t="s">
        <v>28</v>
      </c>
      <c r="B59" s="34">
        <v>266.43</v>
      </c>
      <c r="C59" s="31">
        <v>324.39</v>
      </c>
      <c r="D59" s="31">
        <v>335.31</v>
      </c>
      <c r="E59" s="31">
        <v>333.21</v>
      </c>
      <c r="F59" s="32">
        <v>327.86</v>
      </c>
      <c r="G59" s="52">
        <f t="shared" si="13"/>
        <v>-1.605594069805818</v>
      </c>
      <c r="H59" s="55">
        <f t="shared" si="12"/>
        <v>23.056712832638965</v>
      </c>
    </row>
    <row r="60" spans="1:8" x14ac:dyDescent="0.3">
      <c r="A60" s="24" t="s">
        <v>29</v>
      </c>
      <c r="B60" s="41">
        <v>254.2</v>
      </c>
      <c r="C60" s="70">
        <v>323.69</v>
      </c>
      <c r="D60" s="70">
        <v>325.20999999999998</v>
      </c>
      <c r="E60" s="70">
        <v>323.3</v>
      </c>
      <c r="F60" s="71">
        <v>322.8</v>
      </c>
      <c r="G60" s="74">
        <f t="shared" si="13"/>
        <v>-0.15465511908445251</v>
      </c>
      <c r="H60" s="75">
        <f t="shared" si="12"/>
        <v>26.986624704956739</v>
      </c>
    </row>
    <row r="61" spans="1:8" x14ac:dyDescent="0.3">
      <c r="A61" s="44" t="s">
        <v>30</v>
      </c>
      <c r="B61" s="65">
        <v>292.49</v>
      </c>
      <c r="C61" s="78">
        <v>354.18</v>
      </c>
      <c r="D61" s="78">
        <v>354.45</v>
      </c>
      <c r="E61" s="78">
        <v>352.62</v>
      </c>
      <c r="F61" s="78">
        <v>360.26</v>
      </c>
      <c r="G61" s="79">
        <f t="shared" si="13"/>
        <v>2.1666383075264974</v>
      </c>
      <c r="H61" s="47">
        <f t="shared" si="12"/>
        <v>23.170022906766036</v>
      </c>
    </row>
    <row r="62" spans="1:8" x14ac:dyDescent="0.3">
      <c r="A62" s="48" t="s">
        <v>37</v>
      </c>
      <c r="B62" s="48"/>
      <c r="C62" s="48"/>
      <c r="D62" s="48"/>
      <c r="E62" s="48"/>
      <c r="F62" s="48"/>
      <c r="G62" s="48"/>
      <c r="H62" s="48"/>
    </row>
    <row r="63" spans="1:8" x14ac:dyDescent="0.3">
      <c r="A63" s="53" t="s">
        <v>14</v>
      </c>
      <c r="B63" s="34" t="s">
        <v>13</v>
      </c>
      <c r="C63" s="80" t="s">
        <v>13</v>
      </c>
      <c r="D63" s="80" t="s">
        <v>13</v>
      </c>
      <c r="E63" s="80" t="s">
        <v>13</v>
      </c>
      <c r="F63" s="81" t="s">
        <v>13</v>
      </c>
      <c r="G63" s="52" t="s">
        <v>12</v>
      </c>
      <c r="H63" s="55" t="s">
        <v>12</v>
      </c>
    </row>
    <row r="64" spans="1:8" x14ac:dyDescent="0.3">
      <c r="A64" s="53" t="s">
        <v>15</v>
      </c>
      <c r="B64" s="34" t="s">
        <v>13</v>
      </c>
      <c r="C64" s="31">
        <v>406.65</v>
      </c>
      <c r="D64" s="31">
        <v>435.29</v>
      </c>
      <c r="E64" s="31">
        <v>429.95</v>
      </c>
      <c r="F64" s="32">
        <v>453.44</v>
      </c>
      <c r="G64" s="52">
        <f t="shared" ref="G64" si="14">F64/E64*100-100</f>
        <v>5.4634259797651055</v>
      </c>
      <c r="H64" s="55" t="s">
        <v>12</v>
      </c>
    </row>
    <row r="65" spans="1:8" x14ac:dyDescent="0.3">
      <c r="A65" s="53" t="s">
        <v>33</v>
      </c>
      <c r="B65" s="34" t="s">
        <v>13</v>
      </c>
      <c r="C65" s="31" t="s">
        <v>13</v>
      </c>
      <c r="D65" s="31" t="s">
        <v>13</v>
      </c>
      <c r="E65" s="31" t="s">
        <v>13</v>
      </c>
      <c r="F65" s="32" t="s">
        <v>13</v>
      </c>
      <c r="G65" s="52" t="s">
        <v>12</v>
      </c>
      <c r="H65" s="55" t="s">
        <v>12</v>
      </c>
    </row>
    <row r="66" spans="1:8" x14ac:dyDescent="0.3">
      <c r="A66" s="82" t="s">
        <v>16</v>
      </c>
      <c r="B66" s="83" t="s">
        <v>13</v>
      </c>
      <c r="C66" s="84">
        <v>425.61</v>
      </c>
      <c r="D66" s="84">
        <v>425.7</v>
      </c>
      <c r="E66" s="84">
        <v>412.79</v>
      </c>
      <c r="F66" s="85">
        <v>438.88</v>
      </c>
      <c r="G66" s="75">
        <f t="shared" ref="G66:G79" si="15">F66/E66*100-100</f>
        <v>6.3204050485718994</v>
      </c>
      <c r="H66" s="75" t="s">
        <v>12</v>
      </c>
    </row>
    <row r="67" spans="1:8" x14ac:dyDescent="0.3">
      <c r="A67" s="17" t="s">
        <v>18</v>
      </c>
      <c r="B67" s="34">
        <v>341.86</v>
      </c>
      <c r="C67" s="31" t="s">
        <v>13</v>
      </c>
      <c r="D67" s="31">
        <v>423.49</v>
      </c>
      <c r="E67" s="31" t="s">
        <v>13</v>
      </c>
      <c r="F67" s="32" t="s">
        <v>13</v>
      </c>
      <c r="G67" s="52" t="s">
        <v>12</v>
      </c>
      <c r="H67" s="55" t="s">
        <v>12</v>
      </c>
    </row>
    <row r="68" spans="1:8" x14ac:dyDescent="0.3">
      <c r="A68" s="17" t="s">
        <v>19</v>
      </c>
      <c r="B68" s="34">
        <v>350.16</v>
      </c>
      <c r="C68" s="39">
        <v>385.73</v>
      </c>
      <c r="D68" s="31">
        <v>413.53</v>
      </c>
      <c r="E68" s="31">
        <v>398.1</v>
      </c>
      <c r="F68" s="32">
        <v>409.11</v>
      </c>
      <c r="G68" s="52">
        <f t="shared" si="15"/>
        <v>2.7656367746797343</v>
      </c>
      <c r="H68" s="55">
        <f t="shared" ref="H68:H69" si="16">F68/B68*100-100</f>
        <v>16.835161069225492</v>
      </c>
    </row>
    <row r="69" spans="1:8" x14ac:dyDescent="0.3">
      <c r="A69" s="17" t="s">
        <v>20</v>
      </c>
      <c r="B69" s="34">
        <v>360.96</v>
      </c>
      <c r="C69" s="39">
        <v>399.61</v>
      </c>
      <c r="D69" s="31">
        <v>418.45</v>
      </c>
      <c r="E69" s="31">
        <v>402.26</v>
      </c>
      <c r="F69" s="32">
        <v>406.49</v>
      </c>
      <c r="G69" s="52">
        <f t="shared" si="15"/>
        <v>1.0515586933824039</v>
      </c>
      <c r="H69" s="55">
        <f t="shared" si="16"/>
        <v>12.613585992907801</v>
      </c>
    </row>
    <row r="70" spans="1:8" x14ac:dyDescent="0.3">
      <c r="A70" s="17" t="s">
        <v>34</v>
      </c>
      <c r="B70" s="35" t="s">
        <v>12</v>
      </c>
      <c r="C70" s="31">
        <v>421.46</v>
      </c>
      <c r="D70" s="31">
        <v>430.18</v>
      </c>
      <c r="E70" s="31" t="s">
        <v>13</v>
      </c>
      <c r="F70" s="32">
        <v>360.32</v>
      </c>
      <c r="G70" s="52" t="s">
        <v>12</v>
      </c>
      <c r="H70" s="55" t="s">
        <v>12</v>
      </c>
    </row>
    <row r="71" spans="1:8" x14ac:dyDescent="0.3">
      <c r="A71" s="24" t="s">
        <v>21</v>
      </c>
      <c r="B71" s="86">
        <v>351.93</v>
      </c>
      <c r="C71" s="87">
        <v>403.69</v>
      </c>
      <c r="D71" s="84">
        <v>416.3</v>
      </c>
      <c r="E71" s="84">
        <v>398.26</v>
      </c>
      <c r="F71" s="85">
        <v>406.34</v>
      </c>
      <c r="G71" s="75">
        <f t="shared" si="15"/>
        <v>2.0288253904484463</v>
      </c>
      <c r="H71" s="75">
        <f t="shared" ref="H71:H81" si="17">F71/B71*100-100</f>
        <v>15.460460887108212</v>
      </c>
    </row>
    <row r="72" spans="1:8" x14ac:dyDescent="0.3">
      <c r="A72" s="88" t="s">
        <v>22</v>
      </c>
      <c r="B72" s="34" t="s">
        <v>12</v>
      </c>
      <c r="C72" s="31" t="s">
        <v>13</v>
      </c>
      <c r="D72" s="31" t="s">
        <v>13</v>
      </c>
      <c r="E72" s="31" t="s">
        <v>13</v>
      </c>
      <c r="F72" s="32" t="s">
        <v>13</v>
      </c>
      <c r="G72" s="28" t="s">
        <v>12</v>
      </c>
      <c r="H72" s="55" t="s">
        <v>12</v>
      </c>
    </row>
    <row r="73" spans="1:8" x14ac:dyDescent="0.3">
      <c r="A73" s="17" t="s">
        <v>23</v>
      </c>
      <c r="B73" s="34">
        <v>295.79000000000002</v>
      </c>
      <c r="C73" s="39">
        <v>368.43</v>
      </c>
      <c r="D73" s="39">
        <v>378.35</v>
      </c>
      <c r="E73" s="39">
        <v>395.08</v>
      </c>
      <c r="F73" s="32">
        <v>383.6</v>
      </c>
      <c r="G73" s="52">
        <f t="shared" si="15"/>
        <v>-2.905740609496803</v>
      </c>
      <c r="H73" s="55">
        <f t="shared" ref="H73:H75" si="18">F73/B73*100-100</f>
        <v>29.686601981135254</v>
      </c>
    </row>
    <row r="74" spans="1:8" x14ac:dyDescent="0.3">
      <c r="A74" s="17" t="s">
        <v>24</v>
      </c>
      <c r="B74" s="89">
        <v>319.83999999999997</v>
      </c>
      <c r="C74" s="31">
        <v>392.69</v>
      </c>
      <c r="D74" s="31">
        <v>390.14</v>
      </c>
      <c r="E74" s="31">
        <v>384.35</v>
      </c>
      <c r="F74" s="32">
        <v>397.5</v>
      </c>
      <c r="G74" s="52">
        <f t="shared" si="15"/>
        <v>3.4213607389098399</v>
      </c>
      <c r="H74" s="55">
        <f t="shared" si="18"/>
        <v>24.28089044522261</v>
      </c>
    </row>
    <row r="75" spans="1:8" x14ac:dyDescent="0.3">
      <c r="A75" s="17" t="s">
        <v>35</v>
      </c>
      <c r="B75" s="34">
        <v>342.37</v>
      </c>
      <c r="C75" s="31">
        <v>391.93</v>
      </c>
      <c r="D75" s="31">
        <v>393.2</v>
      </c>
      <c r="E75" s="31">
        <v>406.6</v>
      </c>
      <c r="F75" s="32">
        <v>401.96</v>
      </c>
      <c r="G75" s="52">
        <f t="shared" si="15"/>
        <v>-1.1411706837186557</v>
      </c>
      <c r="H75" s="55">
        <f t="shared" si="18"/>
        <v>17.405146478955501</v>
      </c>
    </row>
    <row r="76" spans="1:8" x14ac:dyDescent="0.3">
      <c r="A76" s="24" t="s">
        <v>25</v>
      </c>
      <c r="B76" s="36">
        <v>319.02</v>
      </c>
      <c r="C76" s="90">
        <v>388.76</v>
      </c>
      <c r="D76" s="37">
        <v>388.2</v>
      </c>
      <c r="E76" s="37">
        <v>390.64</v>
      </c>
      <c r="F76" s="38">
        <v>393.39</v>
      </c>
      <c r="G76" s="75">
        <f t="shared" si="15"/>
        <v>0.70397296743804816</v>
      </c>
      <c r="H76" s="74">
        <f t="shared" si="17"/>
        <v>23.312018055294345</v>
      </c>
    </row>
    <row r="77" spans="1:8" x14ac:dyDescent="0.3">
      <c r="A77" s="17" t="s">
        <v>26</v>
      </c>
      <c r="B77" s="34" t="s">
        <v>13</v>
      </c>
      <c r="C77" s="31" t="s">
        <v>13</v>
      </c>
      <c r="D77" s="31" t="s">
        <v>13</v>
      </c>
      <c r="E77" s="31">
        <v>297.52999999999997</v>
      </c>
      <c r="F77" s="32" t="s">
        <v>13</v>
      </c>
      <c r="G77" s="55" t="s">
        <v>12</v>
      </c>
      <c r="H77" s="55" t="s">
        <v>12</v>
      </c>
    </row>
    <row r="78" spans="1:8" x14ac:dyDescent="0.3">
      <c r="A78" s="17" t="s">
        <v>27</v>
      </c>
      <c r="B78" s="34">
        <v>249.46</v>
      </c>
      <c r="C78" s="91">
        <v>360.67</v>
      </c>
      <c r="D78" s="91">
        <v>303.99</v>
      </c>
      <c r="E78" s="91">
        <v>318.01</v>
      </c>
      <c r="F78" s="92">
        <v>320.32</v>
      </c>
      <c r="G78" s="52">
        <f t="shared" si="15"/>
        <v>0.72639225181599443</v>
      </c>
      <c r="H78" s="55">
        <f t="shared" si="17"/>
        <v>28.40535556802692</v>
      </c>
    </row>
    <row r="79" spans="1:8" x14ac:dyDescent="0.3">
      <c r="A79" s="17" t="s">
        <v>28</v>
      </c>
      <c r="B79" s="34">
        <v>288.38</v>
      </c>
      <c r="C79" s="31">
        <v>365.24</v>
      </c>
      <c r="D79" s="31">
        <v>366.41</v>
      </c>
      <c r="E79" s="31">
        <v>341.57</v>
      </c>
      <c r="F79" s="32">
        <v>317.52999999999997</v>
      </c>
      <c r="G79" s="52">
        <f t="shared" si="15"/>
        <v>-7.0380888251310125</v>
      </c>
      <c r="H79" s="55">
        <f t="shared" si="17"/>
        <v>10.108190581871128</v>
      </c>
    </row>
    <row r="80" spans="1:8" x14ac:dyDescent="0.3">
      <c r="A80" s="17" t="s">
        <v>38</v>
      </c>
      <c r="B80" s="34" t="s">
        <v>13</v>
      </c>
      <c r="C80" s="31" t="s">
        <v>13</v>
      </c>
      <c r="D80" s="31" t="s">
        <v>13</v>
      </c>
      <c r="E80" s="31" t="s">
        <v>13</v>
      </c>
      <c r="F80" s="32" t="s">
        <v>13</v>
      </c>
      <c r="G80" s="52" t="s">
        <v>12</v>
      </c>
      <c r="H80" s="55" t="s">
        <v>12</v>
      </c>
    </row>
    <row r="81" spans="1:8" x14ac:dyDescent="0.3">
      <c r="A81" s="24" t="s">
        <v>29</v>
      </c>
      <c r="B81" s="93">
        <v>261.51</v>
      </c>
      <c r="C81" s="94">
        <v>357.76</v>
      </c>
      <c r="D81" s="94">
        <v>341.29</v>
      </c>
      <c r="E81" s="94">
        <v>332.47</v>
      </c>
      <c r="F81" s="95">
        <v>320.86</v>
      </c>
      <c r="G81" s="28">
        <f>F81/E81*100-100</f>
        <v>-3.4920443949830116</v>
      </c>
      <c r="H81" s="74">
        <f t="shared" si="17"/>
        <v>22.695116821536459</v>
      </c>
    </row>
    <row r="82" spans="1:8" x14ac:dyDescent="0.3">
      <c r="A82" s="96" t="s">
        <v>30</v>
      </c>
      <c r="B82" s="97">
        <v>322.14999999999998</v>
      </c>
      <c r="C82" s="98">
        <v>391.31</v>
      </c>
      <c r="D82" s="98">
        <v>395.9</v>
      </c>
      <c r="E82" s="98">
        <v>382.27</v>
      </c>
      <c r="F82" s="98">
        <v>390.95</v>
      </c>
      <c r="G82" s="99">
        <f>F82/E82*100-100</f>
        <v>2.2706464017579151</v>
      </c>
      <c r="H82" s="100">
        <f>(F82/B82-1)*100</f>
        <v>21.356510942107711</v>
      </c>
    </row>
    <row r="83" spans="1:8" x14ac:dyDescent="0.3">
      <c r="A83" s="101" t="s">
        <v>39</v>
      </c>
      <c r="B83" s="102">
        <v>314.64</v>
      </c>
      <c r="C83" s="102">
        <v>377.36</v>
      </c>
      <c r="D83" s="102">
        <v>378.31</v>
      </c>
      <c r="E83" s="102">
        <v>377.93</v>
      </c>
      <c r="F83" s="102">
        <v>381.35</v>
      </c>
      <c r="G83" s="103">
        <f>F83/E83*100-100</f>
        <v>0.90492948429603359</v>
      </c>
      <c r="H83" s="104">
        <f>(F83/B83-1)*100</f>
        <v>21.202008644800419</v>
      </c>
    </row>
    <row r="84" spans="1:8" x14ac:dyDescent="0.3">
      <c r="A84" s="105"/>
      <c r="C84" s="105"/>
      <c r="D84" s="105"/>
      <c r="E84" s="105"/>
      <c r="F84" s="105"/>
      <c r="G84" s="105"/>
      <c r="H84" s="105"/>
    </row>
    <row r="85" spans="1:8" x14ac:dyDescent="0.3">
      <c r="A85" s="106" t="s">
        <v>40</v>
      </c>
      <c r="B85" s="106"/>
      <c r="C85" s="106"/>
      <c r="D85" s="106"/>
      <c r="E85" s="106"/>
      <c r="F85" s="106"/>
      <c r="G85" s="106"/>
      <c r="H85" s="107"/>
    </row>
    <row r="86" spans="1:8" x14ac:dyDescent="0.3">
      <c r="A86" s="108" t="s">
        <v>41</v>
      </c>
      <c r="B86" s="106"/>
      <c r="C86" s="106"/>
      <c r="D86" s="106"/>
      <c r="E86" s="106"/>
      <c r="F86" s="106"/>
      <c r="G86" s="106"/>
      <c r="H86" s="107"/>
    </row>
    <row r="87" spans="1:8" x14ac:dyDescent="0.3">
      <c r="A87" s="106" t="s">
        <v>42</v>
      </c>
      <c r="B87" s="106"/>
      <c r="C87" s="106"/>
      <c r="D87" s="106"/>
      <c r="E87" s="106"/>
      <c r="F87" s="106"/>
      <c r="G87" s="106"/>
      <c r="H87" s="107"/>
    </row>
    <row r="88" spans="1:8" x14ac:dyDescent="0.3">
      <c r="A88" s="106" t="s">
        <v>43</v>
      </c>
      <c r="B88" s="106"/>
      <c r="C88" s="106"/>
      <c r="D88" s="106"/>
      <c r="E88" s="106"/>
      <c r="F88" s="106"/>
      <c r="G88" s="106"/>
      <c r="H88" s="109"/>
    </row>
    <row r="89" spans="1:8" x14ac:dyDescent="0.3">
      <c r="A89" s="110" t="s">
        <v>44</v>
      </c>
      <c r="B89" s="37"/>
      <c r="C89" s="37"/>
      <c r="D89" s="37"/>
      <c r="E89" s="37"/>
    </row>
    <row r="90" spans="1:8" x14ac:dyDescent="0.3">
      <c r="A90" s="110" t="s">
        <v>45</v>
      </c>
      <c r="B90" s="37"/>
      <c r="C90" s="37"/>
      <c r="D90" s="37"/>
      <c r="E90" s="37"/>
    </row>
    <row r="91" spans="1:8" x14ac:dyDescent="0.3">
      <c r="A91" s="106"/>
      <c r="B91" s="111"/>
      <c r="C91" s="111"/>
      <c r="D91" s="111"/>
      <c r="E91" s="111"/>
      <c r="F91" s="112" t="s">
        <v>46</v>
      </c>
    </row>
    <row r="92" spans="1:8" x14ac:dyDescent="0.3">
      <c r="F92" s="112" t="s">
        <v>47</v>
      </c>
    </row>
  </sheetData>
  <mergeCells count="8">
    <mergeCell ref="A42:H42"/>
    <mergeCell ref="A62:H62"/>
    <mergeCell ref="A2:H2"/>
    <mergeCell ref="A4:A5"/>
    <mergeCell ref="C4:F4"/>
    <mergeCell ref="G4:H4"/>
    <mergeCell ref="A6:H6"/>
    <mergeCell ref="A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2024-11-20T11:38:01Z</dcterms:created>
  <dcterms:modified xsi:type="dcterms:W3CDTF">2024-11-20T11:38:28Z</dcterms:modified>
</cp:coreProperties>
</file>