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4\"/>
    </mc:Choice>
  </mc:AlternateContent>
  <xr:revisionPtr revIDLastSave="0" documentId="8_{72CFF826-BF75-443E-B192-9877AC47F138}" xr6:coauthVersionLast="47" xr6:coauthVersionMax="47" xr10:uidLastSave="{00000000-0000-0000-0000-000000000000}"/>
  <bookViews>
    <workbookView xWindow="-108" yWindow="-108" windowWidth="23256" windowHeight="12456" xr2:uid="{6A7261F4-CBB1-4521-9210-9CC05F9D85E1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6" i="1"/>
  <c r="G76" i="1"/>
  <c r="H75" i="1"/>
  <c r="G75" i="1"/>
  <c r="H74" i="1"/>
  <c r="G74" i="1"/>
  <c r="H73" i="1"/>
  <c r="G73" i="1"/>
  <c r="H71" i="1"/>
  <c r="G71" i="1"/>
  <c r="G70" i="1"/>
  <c r="H69" i="1"/>
  <c r="G69" i="1"/>
  <c r="H68" i="1"/>
  <c r="G68" i="1"/>
  <c r="H66" i="1"/>
  <c r="G66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G51" i="1"/>
  <c r="H50" i="1"/>
  <c r="G50" i="1"/>
  <c r="H48" i="1"/>
  <c r="G48" i="1"/>
  <c r="H47" i="1"/>
  <c r="G47" i="1"/>
  <c r="H46" i="1"/>
  <c r="H45" i="1"/>
  <c r="H41" i="1"/>
  <c r="G41" i="1"/>
  <c r="H37" i="1"/>
  <c r="G37" i="1"/>
  <c r="G36" i="1"/>
  <c r="H35" i="1"/>
  <c r="G35" i="1"/>
  <c r="G34" i="1"/>
  <c r="H33" i="1"/>
  <c r="G33" i="1"/>
  <c r="G32" i="1"/>
  <c r="H31" i="1"/>
  <c r="G31" i="1"/>
  <c r="H29" i="1"/>
  <c r="G29" i="1"/>
  <c r="G28" i="1"/>
  <c r="H27" i="1"/>
  <c r="G27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<sst xmlns="http://schemas.openxmlformats.org/spreadsheetml/2006/main" count="241" uniqueCount="46">
  <si>
    <t xml:space="preserve">Galvijų supirkimo kainos Lietuvos įmonėse 2024 m. 41–44 sav., EUR/100 kg skerdenų (be PVM)  </t>
  </si>
  <si>
    <t>Kategorija pagal
raumeningumą</t>
  </si>
  <si>
    <t>Pokytis %</t>
  </si>
  <si>
    <t>44 sav.
(10 30–11 05)</t>
  </si>
  <si>
    <t>41 sav.
(10 07–13)</t>
  </si>
  <si>
    <t>42 sav.
(10 14–20)</t>
  </si>
  <si>
    <t>43 sav.
(10 21–27)</t>
  </si>
  <si>
    <t>44 sav.
(10 28–11 03)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</si>
  <si>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</si>
  <si>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</si>
  <si>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</si>
  <si>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</si>
  <si>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</si>
  <si>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</si>
  <si>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</si>
  <si>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</si>
  <si>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</si>
  <si>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</si>
  <si>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</si>
  <si>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</si>
  <si>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</si>
  <si>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</si>
  <si>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</si>
  <si>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</si>
  <si>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</si>
  <si>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</si>
  <si>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</si>
  <si>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</si>
  <si>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</si>
  <si>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</si>
  <si>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</si>
  <si>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</si>
  <si>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</si>
  <si>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</si>
  <si>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</si>
  <si>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</si>
  <si>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</si>
  <si>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</si>
  <si>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</si>
  <si>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</si>
  <si>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</si>
  <si>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</si>
  <si>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44 savaitę su 2024 m. 43 savaite</t>
  </si>
  <si>
    <t>** lyginant 2024 m. 44 savaitę su 2023 m. 44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</si>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</sst>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0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14" fillId="0" borderId="0" xfId="0" applyNumberFormat="1" applyFont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2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2" fillId="0" borderId="10" xfId="0" quotePrefix="1" applyNumberFormat="1" applyFont="1" applyBorder="1" applyAlignment="1">
      <alignment horizontal="right" vertical="center" indent="1"/>
    </xf>
    <xf numFmtId="0" fontId="13" fillId="0" borderId="0" xfId="0" quotePrefix="1" applyFont="1" applyAlignment="1">
      <alignment horizontal="right" vertical="center" indent="1"/>
    </xf>
    <xf numFmtId="2" fontId="13" fillId="0" borderId="12" xfId="0" quotePrefix="1" applyNumberFormat="1" applyFont="1" applyBorder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18" fillId="0" borderId="14" xfId="1" applyNumberFormat="1" applyFont="1" applyBorder="1" applyAlignment="1">
      <alignment horizontal="right" vertical="center" wrapText="1" indent="1"/>
    </xf>
    <xf numFmtId="2" fontId="8" fillId="0" borderId="15" xfId="0" quotePrefix="1" applyNumberFormat="1" applyFont="1" applyBorder="1" applyAlignment="1">
      <alignment horizontal="right" vertical="center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0" fontId="16" fillId="2" borderId="17" xfId="0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0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0" fontId="17" fillId="0" borderId="0" xfId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10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71F762CC-B23C-448C-8F29-98DE79BEFB28}"/>
    <cellStyle name="Normal_Sheet1 2" xfId="2" xr:uid="{0DA88B11-5378-48D3-AFE0-A80AA641D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7971-73C3-40B0-AD96-D1C3DF6544DE}">
  <dimension ref="A2:H92"/>
  <sheetViews>
    <sheetView showGridLines="0" tabSelected="1" workbookViewId="0">
      <selection activeCell="L11" sqref="L11"/>
    </sheetView>
  </sheetViews>
  <sheetFormatPr defaultRowHeight="14.4" x14ac:dyDescent="0.3"/>
  <cols>
    <col min="1" max="1" width="11.77734375" customWidth="1"/>
    <col min="2" max="2" width="11.5546875" customWidth="1"/>
    <col min="3" max="3" width="11.77734375" customWidth="1"/>
    <col min="4" max="4" width="11.44140625" customWidth="1"/>
    <col min="5" max="5" width="10.33203125" customWidth="1"/>
    <col min="6" max="6" width="11.8867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3">
        <v>391.43</v>
      </c>
      <c r="C8" s="18">
        <v>455.89</v>
      </c>
      <c r="D8" s="18">
        <v>430.95</v>
      </c>
      <c r="E8" s="18">
        <v>451.22</v>
      </c>
      <c r="F8" s="19">
        <v>453.55</v>
      </c>
      <c r="G8" s="20">
        <f>F8/E8*100-100</f>
        <v>0.51637782013207811</v>
      </c>
      <c r="H8" s="20">
        <f t="shared" ref="H8:H15" si="0">(F8/B8-1)*100</f>
        <v>15.870015072937683</v>
      </c>
    </row>
    <row r="9" spans="1:8" x14ac:dyDescent="0.3">
      <c r="A9" s="17" t="s">
        <v>15</v>
      </c>
      <c r="B9" s="13" t="s">
        <v>12</v>
      </c>
      <c r="C9" s="21" t="s">
        <v>12</v>
      </c>
      <c r="D9" s="21">
        <v>429.81</v>
      </c>
      <c r="E9" s="21">
        <v>433.38</v>
      </c>
      <c r="F9" s="22">
        <v>448.7</v>
      </c>
      <c r="G9" s="20">
        <f>F9/E9*100-100</f>
        <v>3.5350039226544823</v>
      </c>
      <c r="H9" s="20" t="s">
        <v>13</v>
      </c>
    </row>
    <row r="10" spans="1:8" x14ac:dyDescent="0.3">
      <c r="A10" s="23" t="s">
        <v>16</v>
      </c>
      <c r="B10" s="24">
        <v>387.38</v>
      </c>
      <c r="C10" s="25">
        <v>452.62</v>
      </c>
      <c r="D10" s="25">
        <v>430.42</v>
      </c>
      <c r="E10" s="25">
        <v>443.07</v>
      </c>
      <c r="F10" s="26">
        <v>449.35</v>
      </c>
      <c r="G10" s="27">
        <f>F10/E10*100-100</f>
        <v>1.4173832577245093</v>
      </c>
      <c r="H10" s="28">
        <f t="shared" si="0"/>
        <v>15.997212039857512</v>
      </c>
    </row>
    <row r="11" spans="1:8" x14ac:dyDescent="0.3">
      <c r="A11" s="17" t="s">
        <v>17</v>
      </c>
      <c r="B11" s="29" t="s">
        <v>12</v>
      </c>
      <c r="C11" s="21" t="s">
        <v>12</v>
      </c>
      <c r="D11" s="21" t="s">
        <v>12</v>
      </c>
      <c r="E11" s="21">
        <v>462.55</v>
      </c>
      <c r="F11" s="30" t="s">
        <v>12</v>
      </c>
      <c r="G11" s="20" t="s">
        <v>13</v>
      </c>
      <c r="H11" s="31" t="s">
        <v>13</v>
      </c>
    </row>
    <row r="12" spans="1:8" x14ac:dyDescent="0.3">
      <c r="A12" s="17" t="s">
        <v>18</v>
      </c>
      <c r="B12" s="32">
        <v>375.25</v>
      </c>
      <c r="C12" s="18">
        <v>434.88</v>
      </c>
      <c r="D12" s="18">
        <v>434.32</v>
      </c>
      <c r="E12" s="18">
        <v>443.71</v>
      </c>
      <c r="F12" s="19">
        <v>430.16</v>
      </c>
      <c r="G12" s="20">
        <f>F12/E12*100-100</f>
        <v>-3.0537963985485987</v>
      </c>
      <c r="H12" s="20">
        <f t="shared" si="0"/>
        <v>14.632911392405079</v>
      </c>
    </row>
    <row r="13" spans="1:8" x14ac:dyDescent="0.3">
      <c r="A13" s="17" t="s">
        <v>19</v>
      </c>
      <c r="B13" s="32">
        <v>362.53</v>
      </c>
      <c r="C13" s="18">
        <v>433.13</v>
      </c>
      <c r="D13" s="21">
        <v>423.1</v>
      </c>
      <c r="E13" s="21">
        <v>431.39</v>
      </c>
      <c r="F13" s="22">
        <v>436.88</v>
      </c>
      <c r="G13" s="20">
        <f>F13/E13*100-100</f>
        <v>1.2726303345001071</v>
      </c>
      <c r="H13" s="20">
        <f t="shared" si="0"/>
        <v>20.508647560201922</v>
      </c>
    </row>
    <row r="14" spans="1:8" x14ac:dyDescent="0.3">
      <c r="A14" s="17" t="s">
        <v>20</v>
      </c>
      <c r="B14" s="33" t="s">
        <v>13</v>
      </c>
      <c r="C14" s="18">
        <v>443.89</v>
      </c>
      <c r="D14" s="34" t="s">
        <v>12</v>
      </c>
      <c r="E14" s="34" t="s">
        <v>12</v>
      </c>
      <c r="F14" s="30" t="s">
        <v>12</v>
      </c>
      <c r="G14" s="20" t="s">
        <v>13</v>
      </c>
      <c r="H14" s="20" t="s">
        <v>13</v>
      </c>
    </row>
    <row r="15" spans="1:8" x14ac:dyDescent="0.3">
      <c r="A15" s="23" t="s">
        <v>21</v>
      </c>
      <c r="B15" s="35">
        <v>369.34</v>
      </c>
      <c r="C15" s="36">
        <v>434.4</v>
      </c>
      <c r="D15" s="36">
        <v>428.11</v>
      </c>
      <c r="E15" s="36">
        <v>439.82</v>
      </c>
      <c r="F15" s="37">
        <v>432.96</v>
      </c>
      <c r="G15" s="27">
        <f>F15/E15*100-100</f>
        <v>-1.559728980037292</v>
      </c>
      <c r="H15" s="28">
        <f t="shared" si="0"/>
        <v>17.225320842584079</v>
      </c>
    </row>
    <row r="16" spans="1:8" x14ac:dyDescent="0.3">
      <c r="A16" s="17" t="s">
        <v>22</v>
      </c>
      <c r="B16" s="32" t="s">
        <v>12</v>
      </c>
      <c r="C16" s="21">
        <v>402</v>
      </c>
      <c r="D16" s="21">
        <v>371.14</v>
      </c>
      <c r="E16" s="21">
        <v>379.22</v>
      </c>
      <c r="F16" s="22">
        <v>384.88</v>
      </c>
      <c r="G16" s="31">
        <f>F16/E16*100-100</f>
        <v>1.4925373134328197</v>
      </c>
      <c r="H16" s="31" t="s">
        <v>13</v>
      </c>
    </row>
    <row r="17" spans="1:8" x14ac:dyDescent="0.3">
      <c r="A17" s="17" t="s">
        <v>23</v>
      </c>
      <c r="B17" s="32">
        <v>335.28</v>
      </c>
      <c r="C17" s="38">
        <v>406.61</v>
      </c>
      <c r="D17" s="38">
        <v>400.34</v>
      </c>
      <c r="E17" s="38">
        <v>409.76</v>
      </c>
      <c r="F17" s="39">
        <v>398.75</v>
      </c>
      <c r="G17" s="20">
        <f t="shared" ref="G17:G21" si="1">F17/E17*100-100</f>
        <v>-2.6869386958219366</v>
      </c>
      <c r="H17" s="20">
        <f>(F17/B17-1)*100</f>
        <v>18.930446194225723</v>
      </c>
    </row>
    <row r="18" spans="1:8" x14ac:dyDescent="0.3">
      <c r="A18" s="17" t="s">
        <v>24</v>
      </c>
      <c r="B18" s="32">
        <v>353.08</v>
      </c>
      <c r="C18" s="18">
        <v>416.65</v>
      </c>
      <c r="D18" s="18">
        <v>418.35</v>
      </c>
      <c r="E18" s="18">
        <v>413.61</v>
      </c>
      <c r="F18" s="19">
        <v>415.06</v>
      </c>
      <c r="G18" s="20">
        <f t="shared" si="1"/>
        <v>0.35057179468580557</v>
      </c>
      <c r="H18" s="20">
        <f t="shared" ref="H18:H21" si="2">(F18/B18-1)*100</f>
        <v>17.554095389146941</v>
      </c>
    </row>
    <row r="19" spans="1:8" x14ac:dyDescent="0.3">
      <c r="A19" s="23" t="s">
        <v>25</v>
      </c>
      <c r="B19" s="35">
        <v>338.34</v>
      </c>
      <c r="C19" s="40">
        <v>409.16</v>
      </c>
      <c r="D19" s="36">
        <v>405.9</v>
      </c>
      <c r="E19" s="36">
        <v>410.12</v>
      </c>
      <c r="F19" s="37">
        <v>402.67</v>
      </c>
      <c r="G19" s="27">
        <f t="shared" si="1"/>
        <v>-1.816541500048757</v>
      </c>
      <c r="H19" s="28">
        <f t="shared" si="2"/>
        <v>19.013418454808793</v>
      </c>
    </row>
    <row r="20" spans="1:8" x14ac:dyDescent="0.3">
      <c r="A20" s="17" t="s">
        <v>26</v>
      </c>
      <c r="B20" s="32">
        <v>263.76</v>
      </c>
      <c r="C20" s="18">
        <v>299.26</v>
      </c>
      <c r="D20" s="21">
        <v>315.2</v>
      </c>
      <c r="E20" s="21">
        <v>343.23</v>
      </c>
      <c r="F20" s="22">
        <v>331.63</v>
      </c>
      <c r="G20" s="31">
        <f t="shared" si="1"/>
        <v>-3.3796579553069535</v>
      </c>
      <c r="H20" s="31">
        <f t="shared" si="2"/>
        <v>25.731725811343644</v>
      </c>
    </row>
    <row r="21" spans="1:8" x14ac:dyDescent="0.3">
      <c r="A21" s="17" t="s">
        <v>27</v>
      </c>
      <c r="B21" s="32">
        <v>300.91000000000003</v>
      </c>
      <c r="C21" s="18">
        <v>369.71</v>
      </c>
      <c r="D21" s="18">
        <v>338.96</v>
      </c>
      <c r="E21" s="18">
        <v>357.61</v>
      </c>
      <c r="F21" s="22">
        <v>352</v>
      </c>
      <c r="G21" s="20">
        <f t="shared" si="1"/>
        <v>-1.5687480775146128</v>
      </c>
      <c r="H21" s="20">
        <f t="shared" si="2"/>
        <v>16.978498554385023</v>
      </c>
    </row>
    <row r="22" spans="1:8" x14ac:dyDescent="0.3">
      <c r="A22" s="17" t="s">
        <v>28</v>
      </c>
      <c r="B22" s="32" t="s">
        <v>12</v>
      </c>
      <c r="C22" s="21" t="s">
        <v>12</v>
      </c>
      <c r="D22" s="21" t="s">
        <v>12</v>
      </c>
      <c r="E22" s="21" t="s">
        <v>12</v>
      </c>
      <c r="F22" s="22" t="s">
        <v>12</v>
      </c>
      <c r="G22" s="20" t="s">
        <v>13</v>
      </c>
      <c r="H22" s="20" t="s">
        <v>13</v>
      </c>
    </row>
    <row r="23" spans="1:8" x14ac:dyDescent="0.3">
      <c r="A23" s="23" t="s">
        <v>29</v>
      </c>
      <c r="B23" s="41">
        <v>294.52</v>
      </c>
      <c r="C23" s="42">
        <v>365.21</v>
      </c>
      <c r="D23" s="42">
        <v>344.58</v>
      </c>
      <c r="E23" s="42">
        <v>369.77</v>
      </c>
      <c r="F23" s="43">
        <v>350.24</v>
      </c>
      <c r="G23" s="27">
        <f>F23/E23*100-100</f>
        <v>-5.2816615734104886</v>
      </c>
      <c r="H23" s="28">
        <f>(F23/B23-1)*100</f>
        <v>18.918918918918926</v>
      </c>
    </row>
    <row r="24" spans="1:8" x14ac:dyDescent="0.3">
      <c r="A24" s="44" t="s">
        <v>30</v>
      </c>
      <c r="B24" s="45">
        <v>354.73</v>
      </c>
      <c r="C24" s="45">
        <v>420.53</v>
      </c>
      <c r="D24" s="45">
        <v>412.9</v>
      </c>
      <c r="E24" s="45">
        <v>420.54</v>
      </c>
      <c r="F24" s="45">
        <v>412.45</v>
      </c>
      <c r="G24" s="46">
        <f>F24/E24*100-100</f>
        <v>-1.9237171256004189</v>
      </c>
      <c r="H24" s="47">
        <f>F24/B24*100-100</f>
        <v>16.271530459786305</v>
      </c>
    </row>
    <row r="25" spans="1:8" x14ac:dyDescent="0.3">
      <c r="A25" s="48" t="s">
        <v>31</v>
      </c>
      <c r="B25" s="48"/>
      <c r="C25" s="48"/>
      <c r="D25" s="48"/>
      <c r="E25" s="48"/>
      <c r="F25" s="48"/>
      <c r="G25" s="48"/>
      <c r="H25" s="48"/>
    </row>
    <row r="26" spans="1:8" x14ac:dyDescent="0.3">
      <c r="A26" s="49" t="s">
        <v>11</v>
      </c>
      <c r="B26" s="32" t="s">
        <v>12</v>
      </c>
      <c r="C26" s="16" t="s">
        <v>13</v>
      </c>
      <c r="D26" s="16" t="s">
        <v>12</v>
      </c>
      <c r="E26" s="16" t="s">
        <v>12</v>
      </c>
      <c r="F26" s="50" t="s">
        <v>12</v>
      </c>
      <c r="G26" s="31" t="s">
        <v>13</v>
      </c>
      <c r="H26" s="51" t="s">
        <v>13</v>
      </c>
    </row>
    <row r="27" spans="1:8" x14ac:dyDescent="0.3">
      <c r="A27" s="52" t="s">
        <v>14</v>
      </c>
      <c r="B27" s="33">
        <v>355.28</v>
      </c>
      <c r="C27" s="53">
        <v>434.93</v>
      </c>
      <c r="D27" s="20">
        <v>439.02</v>
      </c>
      <c r="E27" s="20">
        <v>435.93</v>
      </c>
      <c r="F27" s="54">
        <v>441.19</v>
      </c>
      <c r="G27" s="20">
        <f t="shared" ref="G27:G29" si="3">F27/E27*100-100</f>
        <v>1.2066157410593377</v>
      </c>
      <c r="H27" s="20">
        <f t="shared" ref="H27" si="4">(F27/B27-1)*100</f>
        <v>24.180927718982215</v>
      </c>
    </row>
    <row r="28" spans="1:8" x14ac:dyDescent="0.3">
      <c r="A28" s="52" t="s">
        <v>15</v>
      </c>
      <c r="B28" s="29" t="s">
        <v>12</v>
      </c>
      <c r="C28" s="20" t="s">
        <v>12</v>
      </c>
      <c r="D28" s="20" t="s">
        <v>12</v>
      </c>
      <c r="E28" s="20">
        <v>365.45</v>
      </c>
      <c r="F28" s="54">
        <v>415.71</v>
      </c>
      <c r="G28" s="20">
        <f t="shared" si="3"/>
        <v>13.752907374469842</v>
      </c>
      <c r="H28" s="55" t="s">
        <v>13</v>
      </c>
    </row>
    <row r="29" spans="1:8" x14ac:dyDescent="0.3">
      <c r="A29" s="23" t="s">
        <v>16</v>
      </c>
      <c r="B29" s="56">
        <v>341.62</v>
      </c>
      <c r="C29" s="57">
        <v>430.23</v>
      </c>
      <c r="D29" s="28">
        <v>421.89</v>
      </c>
      <c r="E29" s="28">
        <v>416.15</v>
      </c>
      <c r="F29" s="58">
        <v>425.88</v>
      </c>
      <c r="G29" s="28">
        <f t="shared" si="3"/>
        <v>2.3380992430614072</v>
      </c>
      <c r="H29" s="28">
        <f t="shared" ref="H29" si="5">(F29/B29-1)*100</f>
        <v>24.664832269773427</v>
      </c>
    </row>
    <row r="30" spans="1:8" x14ac:dyDescent="0.3">
      <c r="A30" s="17" t="s">
        <v>17</v>
      </c>
      <c r="B30" s="29" t="s">
        <v>13</v>
      </c>
      <c r="C30" s="20" t="s">
        <v>12</v>
      </c>
      <c r="D30" s="20" t="s">
        <v>12</v>
      </c>
      <c r="E30" s="20" t="s">
        <v>12</v>
      </c>
      <c r="F30" s="54" t="s">
        <v>12</v>
      </c>
      <c r="G30" s="20" t="s">
        <v>13</v>
      </c>
      <c r="H30" s="31" t="s">
        <v>13</v>
      </c>
    </row>
    <row r="31" spans="1:8" x14ac:dyDescent="0.3">
      <c r="A31" s="17" t="s">
        <v>18</v>
      </c>
      <c r="B31" s="29">
        <v>346.59</v>
      </c>
      <c r="C31" s="18">
        <v>422.12</v>
      </c>
      <c r="D31" s="21">
        <v>427.21</v>
      </c>
      <c r="E31" s="21">
        <v>428.6</v>
      </c>
      <c r="F31" s="22">
        <v>434.72</v>
      </c>
      <c r="G31" s="31">
        <f>F31/E31*100-100</f>
        <v>1.4279048063462483</v>
      </c>
      <c r="H31" s="55">
        <f>F31/B31*100-100</f>
        <v>25.427738826855958</v>
      </c>
    </row>
    <row r="32" spans="1:8" x14ac:dyDescent="0.3">
      <c r="A32" s="17" t="s">
        <v>19</v>
      </c>
      <c r="B32" s="29" t="s">
        <v>12</v>
      </c>
      <c r="C32" s="18">
        <v>409.72</v>
      </c>
      <c r="D32" s="21">
        <v>416.4</v>
      </c>
      <c r="E32" s="21">
        <v>424.27</v>
      </c>
      <c r="F32" s="22">
        <v>437.51</v>
      </c>
      <c r="G32" s="31">
        <f>F32/E32*100-100</f>
        <v>3.1206543003276153</v>
      </c>
      <c r="H32" s="55" t="s">
        <v>13</v>
      </c>
    </row>
    <row r="33" spans="1:8" x14ac:dyDescent="0.3">
      <c r="A33" s="23" t="s">
        <v>21</v>
      </c>
      <c r="B33" s="56">
        <v>348.93</v>
      </c>
      <c r="C33" s="59">
        <v>415.52</v>
      </c>
      <c r="D33" s="27">
        <v>422.85</v>
      </c>
      <c r="E33" s="27">
        <v>428.18</v>
      </c>
      <c r="F33" s="60">
        <v>434.5</v>
      </c>
      <c r="G33" s="28">
        <f t="shared" ref="G33:G36" si="6">F33/E33*100-100</f>
        <v>1.4760147601476064</v>
      </c>
      <c r="H33" s="61">
        <f>F33/B33*100-100</f>
        <v>24.52354340412117</v>
      </c>
    </row>
    <row r="34" spans="1:8" x14ac:dyDescent="0.3">
      <c r="A34" s="17" t="s">
        <v>22</v>
      </c>
      <c r="B34" s="29" t="s">
        <v>12</v>
      </c>
      <c r="C34" s="20" t="s">
        <v>12</v>
      </c>
      <c r="D34" s="20" t="s">
        <v>12</v>
      </c>
      <c r="E34" s="20">
        <v>403.6</v>
      </c>
      <c r="F34" s="54">
        <v>384.9</v>
      </c>
      <c r="G34" s="31">
        <f t="shared" si="6"/>
        <v>-4.633300297324098</v>
      </c>
      <c r="H34" s="55" t="s">
        <v>13</v>
      </c>
    </row>
    <row r="35" spans="1:8" x14ac:dyDescent="0.3">
      <c r="A35" s="17" t="s">
        <v>23</v>
      </c>
      <c r="B35" s="32">
        <v>329.63</v>
      </c>
      <c r="C35" s="38">
        <v>413.12</v>
      </c>
      <c r="D35" s="34">
        <v>399.5</v>
      </c>
      <c r="E35" s="34">
        <v>410.41</v>
      </c>
      <c r="F35" s="30">
        <v>406.55</v>
      </c>
      <c r="G35" s="31">
        <f t="shared" si="6"/>
        <v>-0.94052289174241821</v>
      </c>
      <c r="H35" s="55">
        <f t="shared" ref="H35" si="7">F35/B35*100-100</f>
        <v>23.33525467948914</v>
      </c>
    </row>
    <row r="36" spans="1:8" x14ac:dyDescent="0.3">
      <c r="A36" s="17" t="s">
        <v>24</v>
      </c>
      <c r="B36" s="29" t="s">
        <v>12</v>
      </c>
      <c r="C36" s="20">
        <v>412.01</v>
      </c>
      <c r="D36" s="20">
        <v>421.23</v>
      </c>
      <c r="E36" s="20">
        <v>404.34</v>
      </c>
      <c r="F36" s="54">
        <v>405.25</v>
      </c>
      <c r="G36" s="31">
        <f t="shared" si="6"/>
        <v>0.22505811940447984</v>
      </c>
      <c r="H36" s="55" t="s">
        <v>13</v>
      </c>
    </row>
    <row r="37" spans="1:8" x14ac:dyDescent="0.3">
      <c r="A37" s="23" t="s">
        <v>25</v>
      </c>
      <c r="B37" s="35">
        <v>331.03</v>
      </c>
      <c r="C37" s="40">
        <v>407.22</v>
      </c>
      <c r="D37" s="36">
        <v>404.94</v>
      </c>
      <c r="E37" s="36">
        <v>408.62</v>
      </c>
      <c r="F37" s="37">
        <v>404.07</v>
      </c>
      <c r="G37" s="27">
        <f>F37/E37*100-100</f>
        <v>-1.1135039890362748</v>
      </c>
      <c r="H37" s="61">
        <f>F37/B37*100-100</f>
        <v>22.064465456303068</v>
      </c>
    </row>
    <row r="38" spans="1:8" x14ac:dyDescent="0.3">
      <c r="A38" s="17" t="s">
        <v>26</v>
      </c>
      <c r="B38" s="32" t="s">
        <v>12</v>
      </c>
      <c r="C38" s="18">
        <v>264.14</v>
      </c>
      <c r="D38" s="21">
        <v>294.87</v>
      </c>
      <c r="E38" s="20" t="s">
        <v>12</v>
      </c>
      <c r="F38" s="54" t="s">
        <v>12</v>
      </c>
      <c r="G38" s="31" t="s">
        <v>13</v>
      </c>
      <c r="H38" s="55" t="s">
        <v>13</v>
      </c>
    </row>
    <row r="39" spans="1:8" x14ac:dyDescent="0.3">
      <c r="A39" s="17" t="s">
        <v>27</v>
      </c>
      <c r="B39" s="32" t="s">
        <v>12</v>
      </c>
      <c r="C39" s="18">
        <v>356.49</v>
      </c>
      <c r="D39" s="21">
        <v>392.18</v>
      </c>
      <c r="E39" s="20" t="s">
        <v>12</v>
      </c>
      <c r="F39" s="54" t="s">
        <v>12</v>
      </c>
      <c r="G39" s="31" t="s">
        <v>13</v>
      </c>
      <c r="H39" s="55" t="s">
        <v>13</v>
      </c>
    </row>
    <row r="40" spans="1:8" x14ac:dyDescent="0.3">
      <c r="A40" s="23" t="s">
        <v>29</v>
      </c>
      <c r="B40" s="41" t="s">
        <v>12</v>
      </c>
      <c r="C40" s="62">
        <v>342.2</v>
      </c>
      <c r="D40" s="62">
        <v>350.77</v>
      </c>
      <c r="E40" s="62">
        <v>355.73</v>
      </c>
      <c r="F40" s="63" t="s">
        <v>12</v>
      </c>
      <c r="G40" s="27" t="s">
        <v>13</v>
      </c>
      <c r="H40" s="61" t="s">
        <v>13</v>
      </c>
    </row>
    <row r="41" spans="1:8" x14ac:dyDescent="0.3">
      <c r="A41" s="64" t="s">
        <v>30</v>
      </c>
      <c r="B41" s="65">
        <v>334.61</v>
      </c>
      <c r="C41" s="66">
        <v>404.43</v>
      </c>
      <c r="D41" s="65">
        <v>412</v>
      </c>
      <c r="E41" s="65">
        <v>410.1</v>
      </c>
      <c r="F41" s="65">
        <v>413.62</v>
      </c>
      <c r="G41" s="67">
        <f>F41/E41*100-100</f>
        <v>0.85832723725920346</v>
      </c>
      <c r="H41" s="47">
        <f>F41/B41*100-100</f>
        <v>23.6125638803383</v>
      </c>
    </row>
    <row r="42" spans="1:8" x14ac:dyDescent="0.3">
      <c r="A42" s="48" t="s">
        <v>32</v>
      </c>
      <c r="B42" s="48"/>
      <c r="C42" s="48"/>
      <c r="D42" s="48"/>
      <c r="E42" s="48"/>
      <c r="F42" s="48"/>
      <c r="G42" s="48"/>
      <c r="H42" s="48"/>
    </row>
    <row r="43" spans="1:8" x14ac:dyDescent="0.3">
      <c r="A43" s="52" t="s">
        <v>15</v>
      </c>
      <c r="B43" s="68" t="s">
        <v>12</v>
      </c>
      <c r="C43" s="14">
        <v>411.4</v>
      </c>
      <c r="D43" s="14" t="s">
        <v>12</v>
      </c>
      <c r="E43" s="14" t="s">
        <v>12</v>
      </c>
      <c r="F43" s="15">
        <v>387.32</v>
      </c>
      <c r="G43" s="31" t="s">
        <v>13</v>
      </c>
      <c r="H43" s="55" t="s">
        <v>13</v>
      </c>
    </row>
    <row r="44" spans="1:8" x14ac:dyDescent="0.3">
      <c r="A44" s="52" t="s">
        <v>33</v>
      </c>
      <c r="B44" s="33" t="s">
        <v>12</v>
      </c>
      <c r="C44" s="21" t="s">
        <v>12</v>
      </c>
      <c r="D44" s="21" t="s">
        <v>12</v>
      </c>
      <c r="E44" s="21" t="s">
        <v>12</v>
      </c>
      <c r="F44" s="22">
        <v>396.99</v>
      </c>
      <c r="G44" s="31" t="s">
        <v>13</v>
      </c>
      <c r="H44" s="51" t="s">
        <v>13</v>
      </c>
    </row>
    <row r="45" spans="1:8" x14ac:dyDescent="0.3">
      <c r="A45" s="69" t="s">
        <v>16</v>
      </c>
      <c r="B45" s="70">
        <v>338.17</v>
      </c>
      <c r="C45" s="71">
        <v>398.96</v>
      </c>
      <c r="D45" s="21" t="s">
        <v>12</v>
      </c>
      <c r="E45" s="21" t="s">
        <v>12</v>
      </c>
      <c r="F45" s="72">
        <v>389.03</v>
      </c>
      <c r="G45" s="28" t="s">
        <v>13</v>
      </c>
      <c r="H45" s="61">
        <f t="shared" ref="H45:H46" si="8">F45/B45*100-100</f>
        <v>15.039772895289332</v>
      </c>
    </row>
    <row r="46" spans="1:8" x14ac:dyDescent="0.3">
      <c r="A46" s="52" t="s">
        <v>18</v>
      </c>
      <c r="B46" s="73">
        <v>296.10000000000002</v>
      </c>
      <c r="C46" s="21" t="s">
        <v>12</v>
      </c>
      <c r="D46" s="21">
        <v>415.09</v>
      </c>
      <c r="E46" s="21" t="s">
        <v>12</v>
      </c>
      <c r="F46" s="22">
        <v>369.25</v>
      </c>
      <c r="G46" s="31" t="s">
        <v>13</v>
      </c>
      <c r="H46" s="55">
        <f t="shared" si="8"/>
        <v>24.704491725768321</v>
      </c>
    </row>
    <row r="47" spans="1:8" x14ac:dyDescent="0.3">
      <c r="A47" s="17" t="s">
        <v>19</v>
      </c>
      <c r="B47" s="74">
        <v>304.32</v>
      </c>
      <c r="C47" s="18">
        <v>377.46</v>
      </c>
      <c r="D47" s="21">
        <v>388.52</v>
      </c>
      <c r="E47" s="21">
        <v>384.6</v>
      </c>
      <c r="F47" s="22">
        <v>389.47</v>
      </c>
      <c r="G47" s="51">
        <f>F47/E47*100-100</f>
        <v>1.2662506500260093</v>
      </c>
      <c r="H47" s="51">
        <f>F47/B47*100-100</f>
        <v>27.980415352260792</v>
      </c>
    </row>
    <row r="48" spans="1:8" x14ac:dyDescent="0.3">
      <c r="A48" s="17" t="s">
        <v>20</v>
      </c>
      <c r="B48" s="74">
        <v>324.88</v>
      </c>
      <c r="C48" s="18">
        <v>384.45</v>
      </c>
      <c r="D48" s="21">
        <v>365.79</v>
      </c>
      <c r="E48" s="21">
        <v>359.13</v>
      </c>
      <c r="F48" s="22">
        <v>389.73</v>
      </c>
      <c r="G48" s="51">
        <f>F48/E48*100-100</f>
        <v>8.5205914292874496</v>
      </c>
      <c r="H48" s="51">
        <f>F48/B48*100-100</f>
        <v>19.961216449150456</v>
      </c>
    </row>
    <row r="49" spans="1:8" x14ac:dyDescent="0.3">
      <c r="A49" s="17" t="s">
        <v>34</v>
      </c>
      <c r="B49" s="32" t="s">
        <v>13</v>
      </c>
      <c r="C49" s="21">
        <v>383.53</v>
      </c>
      <c r="D49" s="21" t="s">
        <v>12</v>
      </c>
      <c r="E49" s="21" t="s">
        <v>12</v>
      </c>
      <c r="F49" s="22" t="s">
        <v>12</v>
      </c>
      <c r="G49" s="51" t="s">
        <v>13</v>
      </c>
      <c r="H49" s="51" t="s">
        <v>13</v>
      </c>
    </row>
    <row r="50" spans="1:8" x14ac:dyDescent="0.3">
      <c r="A50" s="23" t="s">
        <v>21</v>
      </c>
      <c r="B50" s="70">
        <v>313.83</v>
      </c>
      <c r="C50" s="36">
        <v>380.34</v>
      </c>
      <c r="D50" s="36">
        <v>378.52</v>
      </c>
      <c r="E50" s="36">
        <v>371.87</v>
      </c>
      <c r="F50" s="37">
        <v>388.75</v>
      </c>
      <c r="G50" s="75">
        <f>F50/E50*100-100</f>
        <v>4.5392206954043104</v>
      </c>
      <c r="H50" s="61">
        <f t="shared" ref="H50:H54" si="9">F50/B50*100-100</f>
        <v>23.87279737437467</v>
      </c>
    </row>
    <row r="51" spans="1:8" x14ac:dyDescent="0.3">
      <c r="A51" s="17" t="s">
        <v>22</v>
      </c>
      <c r="B51" s="32">
        <v>322.01</v>
      </c>
      <c r="C51" s="21" t="s">
        <v>12</v>
      </c>
      <c r="D51" s="21" t="s">
        <v>12</v>
      </c>
      <c r="E51" s="21">
        <v>333.53</v>
      </c>
      <c r="F51" s="22">
        <v>347.74</v>
      </c>
      <c r="G51" s="55">
        <f>F51/E51*100-100</f>
        <v>4.2604863130752904</v>
      </c>
      <c r="H51" s="55">
        <f t="shared" si="9"/>
        <v>7.99043507965591</v>
      </c>
    </row>
    <row r="52" spans="1:8" x14ac:dyDescent="0.3">
      <c r="A52" s="17" t="s">
        <v>23</v>
      </c>
      <c r="B52" s="74">
        <v>294.3</v>
      </c>
      <c r="C52" s="76">
        <v>379.96</v>
      </c>
      <c r="D52" s="77">
        <v>367.53</v>
      </c>
      <c r="E52" s="77">
        <v>373.08</v>
      </c>
      <c r="F52" s="78">
        <v>376.9</v>
      </c>
      <c r="G52" s="55">
        <f t="shared" ref="G52:G53" si="10">F52/E52*100-100</f>
        <v>1.0239090811622162</v>
      </c>
      <c r="H52" s="55">
        <f t="shared" si="9"/>
        <v>28.066598708800541</v>
      </c>
    </row>
    <row r="53" spans="1:8" x14ac:dyDescent="0.3">
      <c r="A53" s="17" t="s">
        <v>24</v>
      </c>
      <c r="B53" s="74">
        <v>302.41000000000003</v>
      </c>
      <c r="C53" s="38">
        <v>388.04</v>
      </c>
      <c r="D53" s="34">
        <v>377.58</v>
      </c>
      <c r="E53" s="34">
        <v>378.96</v>
      </c>
      <c r="F53" s="30">
        <v>377.02</v>
      </c>
      <c r="G53" s="55">
        <f t="shared" si="10"/>
        <v>-0.51192738019844342</v>
      </c>
      <c r="H53" s="55">
        <f t="shared" si="9"/>
        <v>24.671803181111727</v>
      </c>
    </row>
    <row r="54" spans="1:8" x14ac:dyDescent="0.3">
      <c r="A54" s="17" t="s">
        <v>35</v>
      </c>
      <c r="B54" s="74">
        <v>314.81</v>
      </c>
      <c r="C54" s="18">
        <v>402.98</v>
      </c>
      <c r="D54" s="21">
        <v>378.92</v>
      </c>
      <c r="E54" s="21">
        <v>380.85</v>
      </c>
      <c r="F54" s="22">
        <v>384.39</v>
      </c>
      <c r="G54" s="55">
        <f>F54/E54*100-100</f>
        <v>0.92949980307206204</v>
      </c>
      <c r="H54" s="55">
        <f t="shared" si="9"/>
        <v>22.102220386900044</v>
      </c>
    </row>
    <row r="55" spans="1:8" x14ac:dyDescent="0.3">
      <c r="A55" s="17" t="s">
        <v>36</v>
      </c>
      <c r="B55" s="33" t="s">
        <v>12</v>
      </c>
      <c r="C55" s="21" t="s">
        <v>12</v>
      </c>
      <c r="D55" s="21" t="s">
        <v>12</v>
      </c>
      <c r="E55" s="21" t="s">
        <v>12</v>
      </c>
      <c r="F55" s="22">
        <v>344.73</v>
      </c>
      <c r="G55" s="55" t="s">
        <v>13</v>
      </c>
      <c r="H55" s="55" t="s">
        <v>13</v>
      </c>
    </row>
    <row r="56" spans="1:8" x14ac:dyDescent="0.3">
      <c r="A56" s="23" t="s">
        <v>25</v>
      </c>
      <c r="B56" s="35">
        <v>303.81</v>
      </c>
      <c r="C56" s="40">
        <v>390.15</v>
      </c>
      <c r="D56" s="36">
        <v>375.79</v>
      </c>
      <c r="E56" s="36">
        <v>378.14</v>
      </c>
      <c r="F56" s="37">
        <v>377.55</v>
      </c>
      <c r="G56" s="75">
        <f>F56/E56*100-100</f>
        <v>-0.15602686835562452</v>
      </c>
      <c r="H56" s="61">
        <f t="shared" ref="H56:H61" si="11">F56/B56*100-100</f>
        <v>24.271748790362409</v>
      </c>
    </row>
    <row r="57" spans="1:8" x14ac:dyDescent="0.3">
      <c r="A57" s="17" t="s">
        <v>26</v>
      </c>
      <c r="B57" s="32">
        <v>242.8</v>
      </c>
      <c r="C57" s="38">
        <v>314.27999999999997</v>
      </c>
      <c r="D57" s="34">
        <v>303.89999999999998</v>
      </c>
      <c r="E57" s="34">
        <v>307.66000000000003</v>
      </c>
      <c r="F57" s="30">
        <v>304.43</v>
      </c>
      <c r="G57" s="51">
        <f t="shared" ref="G57:G61" si="12">F57/E57*100-100</f>
        <v>-1.0498602353247151</v>
      </c>
      <c r="H57" s="55">
        <f t="shared" si="11"/>
        <v>25.383031301482688</v>
      </c>
    </row>
    <row r="58" spans="1:8" x14ac:dyDescent="0.3">
      <c r="A58" s="17" t="s">
        <v>27</v>
      </c>
      <c r="B58" s="32">
        <v>264.93</v>
      </c>
      <c r="C58" s="38">
        <v>334.44</v>
      </c>
      <c r="D58" s="34">
        <v>326.35000000000002</v>
      </c>
      <c r="E58" s="34">
        <v>335.9</v>
      </c>
      <c r="F58" s="30">
        <v>333.42</v>
      </c>
      <c r="G58" s="51">
        <f t="shared" si="12"/>
        <v>-0.73831497469484475</v>
      </c>
      <c r="H58" s="55">
        <f t="shared" si="11"/>
        <v>25.852111878609449</v>
      </c>
    </row>
    <row r="59" spans="1:8" x14ac:dyDescent="0.3">
      <c r="A59" s="17" t="s">
        <v>28</v>
      </c>
      <c r="B59" s="32">
        <v>268.22000000000003</v>
      </c>
      <c r="C59" s="38">
        <v>334.51</v>
      </c>
      <c r="D59" s="34">
        <v>316.81</v>
      </c>
      <c r="E59" s="34">
        <v>324.39</v>
      </c>
      <c r="F59" s="30">
        <v>335.31</v>
      </c>
      <c r="G59" s="51">
        <f t="shared" si="12"/>
        <v>3.3663183205400884</v>
      </c>
      <c r="H59" s="55">
        <f t="shared" si="11"/>
        <v>25.013048989635365</v>
      </c>
    </row>
    <row r="60" spans="1:8" x14ac:dyDescent="0.3">
      <c r="A60" s="23" t="s">
        <v>29</v>
      </c>
      <c r="B60" s="41">
        <v>259.04000000000002</v>
      </c>
      <c r="C60" s="79">
        <v>328.32</v>
      </c>
      <c r="D60" s="71">
        <v>317.10000000000002</v>
      </c>
      <c r="E60" s="71">
        <v>323.69</v>
      </c>
      <c r="F60" s="72">
        <v>325.20999999999998</v>
      </c>
      <c r="G60" s="75">
        <f t="shared" si="12"/>
        <v>0.4695850968519153</v>
      </c>
      <c r="H60" s="61">
        <f t="shared" si="11"/>
        <v>25.544317479925866</v>
      </c>
    </row>
    <row r="61" spans="1:8" x14ac:dyDescent="0.3">
      <c r="A61" s="44" t="s">
        <v>30</v>
      </c>
      <c r="B61" s="65">
        <v>283.07</v>
      </c>
      <c r="C61" s="80">
        <v>362.86</v>
      </c>
      <c r="D61" s="80">
        <v>352.49</v>
      </c>
      <c r="E61" s="80">
        <v>354.18</v>
      </c>
      <c r="F61" s="80">
        <v>354.45</v>
      </c>
      <c r="G61" s="81">
        <f t="shared" si="12"/>
        <v>7.623242419107612E-2</v>
      </c>
      <c r="H61" s="47">
        <f t="shared" si="11"/>
        <v>25.216377574451542</v>
      </c>
    </row>
    <row r="62" spans="1:8" x14ac:dyDescent="0.3">
      <c r="A62" s="48" t="s">
        <v>37</v>
      </c>
      <c r="B62" s="48"/>
      <c r="C62" s="48"/>
      <c r="D62" s="48"/>
      <c r="E62" s="48"/>
      <c r="F62" s="48"/>
      <c r="G62" s="48"/>
      <c r="H62" s="48"/>
    </row>
    <row r="63" spans="1:8" x14ac:dyDescent="0.3">
      <c r="A63" s="52" t="s">
        <v>14</v>
      </c>
      <c r="B63" s="32" t="s">
        <v>12</v>
      </c>
      <c r="C63" s="82" t="s">
        <v>12</v>
      </c>
      <c r="D63" s="82" t="s">
        <v>12</v>
      </c>
      <c r="E63" s="82" t="s">
        <v>12</v>
      </c>
      <c r="F63" s="83" t="s">
        <v>12</v>
      </c>
      <c r="G63" s="51" t="s">
        <v>13</v>
      </c>
      <c r="H63" s="55" t="s">
        <v>13</v>
      </c>
    </row>
    <row r="64" spans="1:8" x14ac:dyDescent="0.3">
      <c r="A64" s="52" t="s">
        <v>15</v>
      </c>
      <c r="B64" s="32" t="s">
        <v>12</v>
      </c>
      <c r="C64" s="34">
        <v>452.57</v>
      </c>
      <c r="D64" s="34">
        <v>431</v>
      </c>
      <c r="E64" s="34">
        <v>406.65</v>
      </c>
      <c r="F64" s="30">
        <v>435.29</v>
      </c>
      <c r="G64" s="51">
        <f t="shared" ref="G64" si="13">F64/E64*100-100</f>
        <v>7.042911594737518</v>
      </c>
      <c r="H64" s="55" t="s">
        <v>13</v>
      </c>
    </row>
    <row r="65" spans="1:8" x14ac:dyDescent="0.3">
      <c r="A65" s="52" t="s">
        <v>33</v>
      </c>
      <c r="B65" s="32" t="s">
        <v>12</v>
      </c>
      <c r="C65" s="34">
        <v>406.21</v>
      </c>
      <c r="D65" s="34" t="s">
        <v>12</v>
      </c>
      <c r="E65" s="34" t="s">
        <v>12</v>
      </c>
      <c r="F65" s="30" t="s">
        <v>12</v>
      </c>
      <c r="G65" s="51" t="s">
        <v>13</v>
      </c>
      <c r="H65" s="55" t="s">
        <v>13</v>
      </c>
    </row>
    <row r="66" spans="1:8" x14ac:dyDescent="0.3">
      <c r="A66" s="84" t="s">
        <v>16</v>
      </c>
      <c r="B66" s="85">
        <v>322.2</v>
      </c>
      <c r="C66" s="86">
        <v>434.57</v>
      </c>
      <c r="D66" s="86">
        <v>419.53</v>
      </c>
      <c r="E66" s="86">
        <v>425.61</v>
      </c>
      <c r="F66" s="87">
        <v>425.7</v>
      </c>
      <c r="G66" s="61">
        <f t="shared" ref="G66:G79" si="14">F66/E66*100-100</f>
        <v>2.1146119687017517E-2</v>
      </c>
      <c r="H66" s="61">
        <f t="shared" ref="H66:H69" si="15">F66/B66*100-100</f>
        <v>32.122905027932944</v>
      </c>
    </row>
    <row r="67" spans="1:8" x14ac:dyDescent="0.3">
      <c r="A67" s="17" t="s">
        <v>18</v>
      </c>
      <c r="B67" s="32" t="s">
        <v>12</v>
      </c>
      <c r="C67" s="34">
        <v>370.18</v>
      </c>
      <c r="D67" s="34" t="s">
        <v>12</v>
      </c>
      <c r="E67" s="34" t="s">
        <v>12</v>
      </c>
      <c r="F67" s="30">
        <v>423.49</v>
      </c>
      <c r="G67" s="51" t="s">
        <v>13</v>
      </c>
      <c r="H67" s="55" t="s">
        <v>13</v>
      </c>
    </row>
    <row r="68" spans="1:8" x14ac:dyDescent="0.3">
      <c r="A68" s="17" t="s">
        <v>19</v>
      </c>
      <c r="B68" s="32">
        <v>344.27</v>
      </c>
      <c r="C68" s="38">
        <v>400.59</v>
      </c>
      <c r="D68" s="38">
        <v>433.32</v>
      </c>
      <c r="E68" s="38">
        <v>385.73</v>
      </c>
      <c r="F68" s="30">
        <v>413.53</v>
      </c>
      <c r="G68" s="51">
        <f t="shared" si="14"/>
        <v>7.2071137842532238</v>
      </c>
      <c r="H68" s="55">
        <f t="shared" si="15"/>
        <v>20.117930693932081</v>
      </c>
    </row>
    <row r="69" spans="1:8" x14ac:dyDescent="0.3">
      <c r="A69" s="17" t="s">
        <v>20</v>
      </c>
      <c r="B69" s="32">
        <v>349.5</v>
      </c>
      <c r="C69" s="38">
        <v>411.63</v>
      </c>
      <c r="D69" s="38">
        <v>408.09</v>
      </c>
      <c r="E69" s="38">
        <v>399.61</v>
      </c>
      <c r="F69" s="30">
        <v>418.45</v>
      </c>
      <c r="G69" s="51">
        <f t="shared" si="14"/>
        <v>4.7145967318135149</v>
      </c>
      <c r="H69" s="55">
        <f t="shared" si="15"/>
        <v>19.728183118741043</v>
      </c>
    </row>
    <row r="70" spans="1:8" x14ac:dyDescent="0.3">
      <c r="A70" s="17" t="s">
        <v>34</v>
      </c>
      <c r="B70" s="33" t="s">
        <v>13</v>
      </c>
      <c r="C70" s="34" t="s">
        <v>13</v>
      </c>
      <c r="D70" s="34" t="s">
        <v>12</v>
      </c>
      <c r="E70" s="34">
        <v>421.46</v>
      </c>
      <c r="F70" s="30">
        <v>430.18</v>
      </c>
      <c r="G70" s="51">
        <f t="shared" si="14"/>
        <v>2.0689982441987524</v>
      </c>
      <c r="H70" s="55" t="s">
        <v>13</v>
      </c>
    </row>
    <row r="71" spans="1:8" x14ac:dyDescent="0.3">
      <c r="A71" s="23" t="s">
        <v>21</v>
      </c>
      <c r="B71" s="88">
        <v>339.32</v>
      </c>
      <c r="C71" s="89">
        <v>401.19</v>
      </c>
      <c r="D71" s="89">
        <v>425.31</v>
      </c>
      <c r="E71" s="89">
        <v>403.69</v>
      </c>
      <c r="F71" s="87">
        <v>416.3</v>
      </c>
      <c r="G71" s="61">
        <f t="shared" si="14"/>
        <v>3.1236840149619667</v>
      </c>
      <c r="H71" s="61">
        <f t="shared" ref="H71:H81" si="16">F71/B71*100-100</f>
        <v>22.686549569727688</v>
      </c>
    </row>
    <row r="72" spans="1:8" x14ac:dyDescent="0.3">
      <c r="A72" s="90" t="s">
        <v>22</v>
      </c>
      <c r="B72" s="32" t="s">
        <v>12</v>
      </c>
      <c r="C72" s="34" t="s">
        <v>12</v>
      </c>
      <c r="D72" s="34" t="s">
        <v>12</v>
      </c>
      <c r="E72" s="34" t="s">
        <v>12</v>
      </c>
      <c r="F72" s="30" t="s">
        <v>12</v>
      </c>
      <c r="G72" s="27" t="s">
        <v>13</v>
      </c>
      <c r="H72" s="55" t="s">
        <v>13</v>
      </c>
    </row>
    <row r="73" spans="1:8" x14ac:dyDescent="0.3">
      <c r="A73" s="17" t="s">
        <v>23</v>
      </c>
      <c r="B73" s="32">
        <v>287.64</v>
      </c>
      <c r="C73" s="38">
        <v>355.68</v>
      </c>
      <c r="D73" s="38">
        <v>359.85</v>
      </c>
      <c r="E73" s="38">
        <v>368.43</v>
      </c>
      <c r="F73" s="39">
        <v>378.35</v>
      </c>
      <c r="G73" s="51">
        <f t="shared" si="14"/>
        <v>2.6925060391390616</v>
      </c>
      <c r="H73" s="55">
        <f t="shared" ref="H73:H75" si="17">F73/B73*100-100</f>
        <v>31.535947712418334</v>
      </c>
    </row>
    <row r="74" spans="1:8" x14ac:dyDescent="0.3">
      <c r="A74" s="17" t="s">
        <v>24</v>
      </c>
      <c r="B74" s="91">
        <v>318.27</v>
      </c>
      <c r="C74" s="34">
        <v>399.84</v>
      </c>
      <c r="D74" s="34">
        <v>386.49</v>
      </c>
      <c r="E74" s="34">
        <v>392.69</v>
      </c>
      <c r="F74" s="30">
        <v>390.14</v>
      </c>
      <c r="G74" s="51">
        <f t="shared" si="14"/>
        <v>-0.64936718531156146</v>
      </c>
      <c r="H74" s="55">
        <f t="shared" si="17"/>
        <v>22.581455996480983</v>
      </c>
    </row>
    <row r="75" spans="1:8" x14ac:dyDescent="0.3">
      <c r="A75" s="17" t="s">
        <v>35</v>
      </c>
      <c r="B75" s="32">
        <v>321.76</v>
      </c>
      <c r="C75" s="34">
        <v>404.16</v>
      </c>
      <c r="D75" s="34">
        <v>398.09</v>
      </c>
      <c r="E75" s="34">
        <v>391.93</v>
      </c>
      <c r="F75" s="30">
        <v>393.2</v>
      </c>
      <c r="G75" s="51">
        <f t="shared" si="14"/>
        <v>0.3240374556680905</v>
      </c>
      <c r="H75" s="55">
        <f t="shared" si="17"/>
        <v>22.202884137245164</v>
      </c>
    </row>
    <row r="76" spans="1:8" x14ac:dyDescent="0.3">
      <c r="A76" s="23" t="s">
        <v>25</v>
      </c>
      <c r="B76" s="35">
        <v>314.89999999999998</v>
      </c>
      <c r="C76" s="40">
        <v>392.93</v>
      </c>
      <c r="D76" s="40">
        <v>383.39</v>
      </c>
      <c r="E76" s="40">
        <v>388.76</v>
      </c>
      <c r="F76" s="92">
        <v>388.2</v>
      </c>
      <c r="G76" s="61">
        <f t="shared" si="14"/>
        <v>-0.14404774153720723</v>
      </c>
      <c r="H76" s="75">
        <f t="shared" si="16"/>
        <v>23.277230866941892</v>
      </c>
    </row>
    <row r="77" spans="1:8" x14ac:dyDescent="0.3">
      <c r="A77" s="17" t="s">
        <v>26</v>
      </c>
      <c r="B77" s="32">
        <v>220.27</v>
      </c>
      <c r="C77" s="34" t="s">
        <v>12</v>
      </c>
      <c r="D77" s="34" t="s">
        <v>12</v>
      </c>
      <c r="E77" s="34" t="s">
        <v>12</v>
      </c>
      <c r="F77" s="30" t="s">
        <v>12</v>
      </c>
      <c r="G77" s="55" t="s">
        <v>13</v>
      </c>
      <c r="H77" s="55" t="s">
        <v>13</v>
      </c>
    </row>
    <row r="78" spans="1:8" x14ac:dyDescent="0.3">
      <c r="A78" s="17" t="s">
        <v>27</v>
      </c>
      <c r="B78" s="32">
        <v>251.44</v>
      </c>
      <c r="C78" s="93">
        <v>352.31</v>
      </c>
      <c r="D78" s="93">
        <v>325.08</v>
      </c>
      <c r="E78" s="93">
        <v>360.67</v>
      </c>
      <c r="F78" s="94">
        <v>303.99</v>
      </c>
      <c r="G78" s="51">
        <f t="shared" si="14"/>
        <v>-15.715196717220721</v>
      </c>
      <c r="H78" s="55">
        <f t="shared" si="16"/>
        <v>20.899618199172764</v>
      </c>
    </row>
    <row r="79" spans="1:8" x14ac:dyDescent="0.3">
      <c r="A79" s="17" t="s">
        <v>28</v>
      </c>
      <c r="B79" s="32">
        <v>270.83</v>
      </c>
      <c r="C79" s="34" t="s">
        <v>12</v>
      </c>
      <c r="D79" s="34">
        <v>310.08</v>
      </c>
      <c r="E79" s="34">
        <v>365.24</v>
      </c>
      <c r="F79" s="30">
        <v>366.41</v>
      </c>
      <c r="G79" s="51">
        <f t="shared" si="14"/>
        <v>0.32033731245209651</v>
      </c>
      <c r="H79" s="55">
        <f t="shared" si="16"/>
        <v>35.291511280138849</v>
      </c>
    </row>
    <row r="80" spans="1:8" x14ac:dyDescent="0.3">
      <c r="A80" s="17" t="s">
        <v>38</v>
      </c>
      <c r="B80" s="32" t="s">
        <v>12</v>
      </c>
      <c r="C80" s="34" t="s">
        <v>12</v>
      </c>
      <c r="D80" s="34" t="s">
        <v>12</v>
      </c>
      <c r="E80" s="34" t="s">
        <v>12</v>
      </c>
      <c r="F80" s="30" t="s">
        <v>12</v>
      </c>
      <c r="G80" s="51" t="s">
        <v>13</v>
      </c>
      <c r="H80" s="55" t="s">
        <v>13</v>
      </c>
    </row>
    <row r="81" spans="1:8" x14ac:dyDescent="0.3">
      <c r="A81" s="23" t="s">
        <v>29</v>
      </c>
      <c r="B81" s="95">
        <v>262.91000000000003</v>
      </c>
      <c r="C81" s="96">
        <v>350.4</v>
      </c>
      <c r="D81" s="97">
        <v>320.98</v>
      </c>
      <c r="E81" s="97">
        <v>357.76</v>
      </c>
      <c r="F81" s="98">
        <v>341.29</v>
      </c>
      <c r="G81" s="27">
        <f>F81/E81*100-100</f>
        <v>-4.6036449016100107</v>
      </c>
      <c r="H81" s="75">
        <f t="shared" si="16"/>
        <v>29.81248335932446</v>
      </c>
    </row>
    <row r="82" spans="1:8" x14ac:dyDescent="0.3">
      <c r="A82" s="99" t="s">
        <v>30</v>
      </c>
      <c r="B82" s="100">
        <v>311.64</v>
      </c>
      <c r="C82" s="100">
        <v>392.8</v>
      </c>
      <c r="D82" s="101">
        <v>390.42</v>
      </c>
      <c r="E82" s="101">
        <v>391.31</v>
      </c>
      <c r="F82" s="101">
        <v>395.9</v>
      </c>
      <c r="G82" s="102">
        <f>F82/E82*100-100</f>
        <v>1.1729830569114057</v>
      </c>
      <c r="H82" s="103">
        <f>(F82/B82-1)*100</f>
        <v>27.03760749582851</v>
      </c>
    </row>
    <row r="83" spans="1:8" x14ac:dyDescent="0.3">
      <c r="A83" s="104" t="s">
        <v>39</v>
      </c>
      <c r="B83" s="105">
        <v>302.61</v>
      </c>
      <c r="C83" s="105">
        <v>381.57</v>
      </c>
      <c r="D83" s="105">
        <v>378.05</v>
      </c>
      <c r="E83" s="105">
        <v>377.36</v>
      </c>
      <c r="F83" s="105">
        <v>378.31</v>
      </c>
      <c r="G83" s="106">
        <f>F83/E83*100-100</f>
        <v>0.25174899300401421</v>
      </c>
      <c r="H83" s="107">
        <f>(F83/B83-1)*100</f>
        <v>25.015696771421947</v>
      </c>
    </row>
    <row r="84" spans="1:8" x14ac:dyDescent="0.3">
      <c r="A84" s="108"/>
      <c r="C84" s="108"/>
      <c r="D84" s="108"/>
      <c r="E84" s="108"/>
      <c r="F84" s="108"/>
      <c r="G84" s="108"/>
      <c r="H84" s="108"/>
    </row>
    <row r="85" spans="1:8" x14ac:dyDescent="0.3">
      <c r="A85" s="109" t="s">
        <v>40</v>
      </c>
      <c r="B85" s="109"/>
      <c r="C85" s="109"/>
      <c r="D85" s="109"/>
      <c r="E85" s="109"/>
      <c r="F85" s="109"/>
      <c r="G85" s="109"/>
      <c r="H85" s="110"/>
    </row>
    <row r="86" spans="1:8" x14ac:dyDescent="0.3">
      <c r="A86" s="111" t="s">
        <v>41</v>
      </c>
      <c r="B86" s="109"/>
      <c r="C86" s="109"/>
      <c r="D86" s="109"/>
      <c r="E86" s="109"/>
      <c r="F86" s="109"/>
      <c r="G86" s="109"/>
      <c r="H86" s="110"/>
    </row>
    <row r="87" spans="1:8" x14ac:dyDescent="0.3">
      <c r="A87" s="109" t="s">
        <v>42</v>
      </c>
      <c r="B87" s="109"/>
      <c r="C87" s="109"/>
      <c r="D87" s="109"/>
      <c r="E87" s="109"/>
      <c r="F87" s="109"/>
      <c r="G87" s="109"/>
      <c r="H87" s="110"/>
    </row>
    <row r="88" spans="1:8" x14ac:dyDescent="0.3">
      <c r="A88" s="109" t="s">
        <v>43</v>
      </c>
      <c r="B88" s="109"/>
      <c r="C88" s="109"/>
      <c r="D88" s="109"/>
      <c r="E88" s="109"/>
      <c r="F88" s="109"/>
      <c r="G88" s="109"/>
      <c r="H88" s="112"/>
    </row>
    <row r="89" spans="1:8" x14ac:dyDescent="0.3">
      <c r="A89" s="113"/>
      <c r="B89" s="36"/>
      <c r="C89" s="36"/>
      <c r="D89" s="36"/>
      <c r="E89" s="36"/>
    </row>
    <row r="90" spans="1:8" x14ac:dyDescent="0.3">
      <c r="A90" s="113"/>
      <c r="B90" s="36"/>
      <c r="C90" s="36"/>
      <c r="D90" s="36"/>
      <c r="E90" s="36"/>
    </row>
    <row r="91" spans="1:8" x14ac:dyDescent="0.3">
      <c r="A91" s="109"/>
      <c r="B91" s="114"/>
      <c r="C91" s="114"/>
      <c r="D91" s="114"/>
      <c r="E91" s="114"/>
      <c r="F91" s="115" t="s">
        <v>44</v>
      </c>
    </row>
    <row r="92" spans="1:8" x14ac:dyDescent="0.3">
      <c r="F92" s="115" t="s">
        <v>45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2024-11-05T18:49:57Z</dcterms:created>
  <dcterms:modified xsi:type="dcterms:W3CDTF">2024-11-05T18:50:20Z</dcterms:modified>
</cp:coreProperties>
</file>