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2024\2024 10\"/>
    </mc:Choice>
  </mc:AlternateContent>
  <xr:revisionPtr revIDLastSave="0" documentId="8_{76A4D65D-18DB-4CD2-A873-326532C5B2DF}" xr6:coauthVersionLast="47" xr6:coauthVersionMax="47" xr10:uidLastSave="{00000000-0000-0000-0000-000000000000}"/>
  <bookViews>
    <workbookView xWindow="-108" yWindow="-108" windowWidth="23256" windowHeight="12456" xr2:uid="{102AD869-8FDD-4EC7-A806-6F6C2353384C}"/>
  </bookViews>
  <sheets>
    <sheet name="2024 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7" i="1" l="1"/>
  <c r="N97" i="1"/>
  <c r="O96" i="1"/>
  <c r="N96" i="1"/>
  <c r="O95" i="1"/>
  <c r="N95" i="1"/>
  <c r="O94" i="1"/>
  <c r="N94" i="1"/>
  <c r="O93" i="1"/>
  <c r="N93" i="1"/>
  <c r="O92" i="1"/>
  <c r="N92" i="1"/>
  <c r="O91" i="1"/>
  <c r="N91" i="1"/>
  <c r="O89" i="1"/>
  <c r="N89" i="1"/>
  <c r="O88" i="1"/>
  <c r="N88" i="1"/>
  <c r="O87" i="1"/>
  <c r="N87" i="1"/>
  <c r="N86" i="1"/>
  <c r="O85" i="1"/>
  <c r="N85" i="1"/>
  <c r="N84" i="1"/>
  <c r="O83" i="1"/>
  <c r="N83" i="1"/>
  <c r="O82" i="1"/>
  <c r="N82" i="1"/>
  <c r="O81" i="1"/>
  <c r="N81" i="1"/>
  <c r="O79" i="1"/>
  <c r="N79" i="1"/>
  <c r="N78" i="1"/>
  <c r="O77" i="1"/>
  <c r="N77" i="1"/>
  <c r="O76" i="1"/>
  <c r="N76" i="1"/>
  <c r="O74" i="1"/>
  <c r="N74" i="1"/>
  <c r="O73" i="1"/>
  <c r="N73" i="1"/>
  <c r="O71" i="1"/>
  <c r="N71" i="1"/>
  <c r="O70" i="1"/>
  <c r="N70" i="1"/>
  <c r="O69" i="1"/>
  <c r="N69" i="1"/>
  <c r="O68" i="1"/>
  <c r="N68" i="1"/>
  <c r="O66" i="1"/>
  <c r="N66" i="1"/>
  <c r="O65" i="1"/>
  <c r="N65" i="1"/>
  <c r="O64" i="1"/>
  <c r="N64" i="1"/>
  <c r="O63" i="1"/>
  <c r="N63" i="1"/>
  <c r="O62" i="1"/>
  <c r="N62" i="1"/>
  <c r="O61" i="1"/>
  <c r="N61" i="1"/>
  <c r="O60" i="1"/>
  <c r="N60" i="1"/>
  <c r="O59" i="1"/>
  <c r="N59" i="1"/>
  <c r="O58" i="1"/>
  <c r="O57" i="1"/>
  <c r="N57" i="1"/>
  <c r="O55" i="1"/>
  <c r="O54" i="1"/>
  <c r="N54" i="1"/>
  <c r="O51" i="1"/>
  <c r="N51" i="1"/>
  <c r="O50" i="1"/>
  <c r="N50" i="1"/>
  <c r="O48" i="1"/>
  <c r="N48" i="1"/>
  <c r="O47" i="1"/>
  <c r="N47" i="1"/>
  <c r="O46" i="1"/>
  <c r="N46" i="1"/>
  <c r="O44" i="1"/>
  <c r="N44" i="1"/>
  <c r="O43" i="1"/>
  <c r="N43" i="1"/>
  <c r="O42" i="1"/>
  <c r="N42" i="1"/>
  <c r="O41" i="1"/>
  <c r="N41" i="1"/>
  <c r="O39" i="1"/>
  <c r="N39" i="1"/>
  <c r="O38" i="1"/>
  <c r="N38" i="1"/>
  <c r="O37" i="1"/>
  <c r="N37" i="1"/>
  <c r="O36" i="1"/>
  <c r="N36" i="1"/>
  <c r="O35" i="1"/>
  <c r="N35" i="1"/>
  <c r="O34" i="1"/>
  <c r="N34" i="1"/>
  <c r="N33" i="1"/>
  <c r="O28" i="1"/>
  <c r="N28" i="1"/>
  <c r="O27" i="1"/>
  <c r="N27" i="1"/>
  <c r="O26" i="1"/>
  <c r="N26" i="1"/>
  <c r="O25" i="1"/>
  <c r="N25" i="1"/>
  <c r="O24" i="1"/>
  <c r="N24" i="1"/>
  <c r="O23" i="1"/>
  <c r="N23" i="1"/>
  <c r="O21" i="1"/>
  <c r="N21" i="1"/>
  <c r="O20" i="1"/>
  <c r="N20" i="1"/>
  <c r="O19" i="1"/>
  <c r="N19" i="1"/>
  <c r="O18" i="1"/>
  <c r="N18" i="1"/>
  <c r="O16" i="1"/>
  <c r="N16" i="1"/>
  <c r="O15" i="1"/>
  <c r="N15" i="1"/>
  <c r="N14" i="1"/>
  <c r="O13" i="1"/>
  <c r="N13" i="1"/>
  <c r="O12" i="1"/>
  <c r="N12" i="1"/>
  <c r="O11" i="1"/>
  <c r="N11" i="1"/>
</calcChain>
</file>

<file path=xl/sharedStrings.xml><?xml version="1.0" encoding="utf-8"?>
<sst xmlns="http://schemas.openxmlformats.org/spreadsheetml/2006/main" count="361" uniqueCount="37">
  <si>
    <t>Galvijų supirkimo kainos Lietuvos įmonėse 2024 m. sausio–spalio mėn., EUR/100 kg skerdenų (be PVM)</t>
  </si>
  <si>
    <t>Raumeningumo
 klasė</t>
  </si>
  <si>
    <t>Riebumo klasė</t>
  </si>
  <si>
    <r>
      <t xml:space="preserve">Pokytis, </t>
    </r>
    <r>
      <rPr>
        <sz val="9"/>
        <rFont val="Arial"/>
        <family val="2"/>
        <charset val="186"/>
      </rPr>
      <t>%</t>
    </r>
  </si>
  <si>
    <t>spalis</t>
  </si>
  <si>
    <t>sausis</t>
  </si>
  <si>
    <t>vasaris</t>
  </si>
  <si>
    <t>kovas</t>
  </si>
  <si>
    <t>balandis</t>
  </si>
  <si>
    <t>gegužė</t>
  </si>
  <si>
    <t>birželis</t>
  </si>
  <si>
    <t>liepa</t>
  </si>
  <si>
    <t>rugpjūtis</t>
  </si>
  <si>
    <t>rugsėjis</t>
  </si>
  <si>
    <t>mėnesio*</t>
  </si>
  <si>
    <t>metų**</t>
  </si>
  <si>
    <t>Jauni  buliai (A):</t>
  </si>
  <si>
    <t>E</t>
  </si>
  <si>
    <t>●</t>
  </si>
  <si>
    <t>-</t>
  </si>
  <si>
    <t>U</t>
  </si>
  <si>
    <t>R</t>
  </si>
  <si>
    <t>O</t>
  </si>
  <si>
    <t>P</t>
  </si>
  <si>
    <t>A</t>
  </si>
  <si>
    <t>Buliai (B):</t>
  </si>
  <si>
    <t>B</t>
  </si>
  <si>
    <t>Karvės (D):</t>
  </si>
  <si>
    <t>D</t>
  </si>
  <si>
    <t>Telyčios (E):</t>
  </si>
  <si>
    <t>A-Z</t>
  </si>
  <si>
    <t>Pastabos:</t>
  </si>
  <si>
    <t>● - konfidencialūs duomenys</t>
  </si>
  <si>
    <t xml:space="preserve">* lyginant 2024 m. spalio mėn. su 2024 m. rugsėjo  mėn. </t>
  </si>
  <si>
    <t>** lyginant 2024 m. spalio mėn. su 2023 m. spalio mėn.</t>
  </si>
  <si>
    <t>Šaltinis: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</si>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</sst>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name val="Arial"/>
      <family val="2"/>
      <charset val="186"/>
    </font>
    <font>
      <b/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</font>
    <font>
      <b/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8"/>
      <color rgb="FF000000"/>
      <name val="Arial"/>
      <family val="2"/>
      <charset val="186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  <font>
      <sz val="10"/>
      <name val="Times New Roman"/>
      <family val="1"/>
      <charset val="186"/>
    </font>
    <font>
      <sz val="9"/>
      <color theme="1"/>
      <name val="Times New Roman Baltic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 tint="-0.1498764000366222"/>
      </top>
      <bottom/>
      <diagonal/>
    </border>
    <border>
      <left style="thin">
        <color theme="0"/>
      </left>
      <right/>
      <top style="thin">
        <color theme="0" tint="-0.1498764000366222"/>
      </top>
      <bottom style="thin">
        <color indexed="9"/>
      </bottom>
      <diagonal/>
    </border>
    <border>
      <left/>
      <right/>
      <top style="thin">
        <color theme="0" tint="-0.1498764000366222"/>
      </top>
      <bottom style="thin">
        <color indexed="9"/>
      </bottom>
      <diagonal/>
    </border>
    <border>
      <left/>
      <right style="thin">
        <color indexed="9"/>
      </right>
      <top style="thin">
        <color theme="0" tint="-0.1498764000366222"/>
      </top>
      <bottom style="thin">
        <color indexed="9"/>
      </bottom>
      <diagonal/>
    </border>
    <border>
      <left style="thin">
        <color indexed="9"/>
      </left>
      <right/>
      <top style="thin">
        <color theme="0" tint="-0.1498764000366222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</borders>
  <cellStyleXfs count="2">
    <xf numFmtId="0" fontId="0" fillId="0" borderId="0"/>
    <xf numFmtId="0" fontId="3" fillId="0" borderId="0"/>
  </cellStyleXfs>
  <cellXfs count="10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7" fillId="0" borderId="12" xfId="1" applyFont="1" applyBorder="1" applyAlignment="1">
      <alignment horizontal="right" vertical="center" wrapText="1" indent="1"/>
    </xf>
    <xf numFmtId="0" fontId="7" fillId="0" borderId="13" xfId="1" applyFont="1" applyBorder="1" applyAlignment="1">
      <alignment horizontal="right" vertical="center" wrapText="1" indent="1"/>
    </xf>
    <xf numFmtId="2" fontId="7" fillId="0" borderId="14" xfId="1" quotePrefix="1" applyNumberFormat="1" applyFont="1" applyBorder="1" applyAlignment="1">
      <alignment horizontal="right" vertical="center" wrapText="1" indent="1"/>
    </xf>
    <xf numFmtId="2" fontId="7" fillId="0" borderId="0" xfId="1" quotePrefix="1" applyNumberFormat="1" applyFont="1" applyAlignment="1">
      <alignment horizontal="right" vertical="center" wrapText="1" indent="1"/>
    </xf>
    <xf numFmtId="0" fontId="7" fillId="0" borderId="15" xfId="1" applyFont="1" applyBorder="1" applyAlignment="1">
      <alignment horizontal="right" vertical="center" wrapText="1" indent="1"/>
    </xf>
    <xf numFmtId="0" fontId="7" fillId="0" borderId="11" xfId="1" applyFont="1" applyBorder="1" applyAlignment="1">
      <alignment horizontal="right" vertical="center" wrapText="1" indent="1"/>
    </xf>
    <xf numFmtId="0" fontId="7" fillId="0" borderId="0" xfId="1" applyFont="1" applyAlignment="1">
      <alignment horizontal="right" vertical="center" wrapText="1" indent="1"/>
    </xf>
    <xf numFmtId="2" fontId="7" fillId="0" borderId="16" xfId="1" quotePrefix="1" applyNumberFormat="1" applyFont="1" applyBorder="1" applyAlignment="1">
      <alignment horizontal="right" vertical="center" wrapText="1" indent="1"/>
    </xf>
    <xf numFmtId="0" fontId="6" fillId="0" borderId="17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right" vertical="center" wrapText="1" indent="1"/>
    </xf>
    <xf numFmtId="0" fontId="7" fillId="0" borderId="17" xfId="1" applyFont="1" applyBorder="1" applyAlignment="1">
      <alignment horizontal="right" vertical="center" wrapText="1" indent="1"/>
    </xf>
    <xf numFmtId="2" fontId="8" fillId="0" borderId="17" xfId="1" applyNumberFormat="1" applyFont="1" applyBorder="1" applyAlignment="1">
      <alignment horizontal="right" vertical="center" wrapText="1" indent="1"/>
    </xf>
    <xf numFmtId="0" fontId="7" fillId="0" borderId="19" xfId="1" applyFont="1" applyBorder="1" applyAlignment="1">
      <alignment horizontal="right" vertical="center" wrapText="1" indent="1"/>
    </xf>
    <xf numFmtId="2" fontId="9" fillId="0" borderId="20" xfId="0" quotePrefix="1" applyNumberFormat="1" applyFont="1" applyBorder="1" applyAlignment="1">
      <alignment horizontal="right" vertical="center" indent="1"/>
    </xf>
    <xf numFmtId="2" fontId="9" fillId="0" borderId="17" xfId="0" quotePrefix="1" applyNumberFormat="1" applyFont="1" applyBorder="1" applyAlignment="1">
      <alignment horizontal="right" vertical="center" indent="1"/>
    </xf>
    <xf numFmtId="0" fontId="2" fillId="0" borderId="0" xfId="0" applyFont="1" applyAlignment="1">
      <alignment horizontal="center" vertical="center" wrapText="1"/>
    </xf>
    <xf numFmtId="0" fontId="7" fillId="0" borderId="21" xfId="1" applyFont="1" applyBorder="1" applyAlignment="1">
      <alignment horizontal="right" vertical="center" wrapText="1" indent="1"/>
    </xf>
    <xf numFmtId="2" fontId="7" fillId="0" borderId="0" xfId="1" applyNumberFormat="1" applyFont="1" applyAlignment="1">
      <alignment horizontal="right" vertical="center" wrapText="1" indent="1"/>
    </xf>
    <xf numFmtId="2" fontId="7" fillId="0" borderId="21" xfId="0" applyNumberFormat="1" applyFont="1" applyBorder="1" applyAlignment="1">
      <alignment horizontal="right" vertical="center" indent="1"/>
    </xf>
    <xf numFmtId="2" fontId="7" fillId="0" borderId="0" xfId="0" applyNumberFormat="1" applyFont="1" applyAlignment="1">
      <alignment horizontal="right" vertical="center" indent="1"/>
    </xf>
    <xf numFmtId="2" fontId="7" fillId="0" borderId="15" xfId="0" applyNumberFormat="1" applyFont="1" applyBorder="1" applyAlignment="1">
      <alignment horizontal="right" vertical="center" indent="1"/>
    </xf>
    <xf numFmtId="0" fontId="6" fillId="0" borderId="17" xfId="0" applyFont="1" applyBorder="1" applyAlignment="1">
      <alignment horizontal="center" vertical="center" wrapText="1"/>
    </xf>
    <xf numFmtId="2" fontId="9" fillId="0" borderId="18" xfId="0" applyNumberFormat="1" applyFont="1" applyBorder="1" applyAlignment="1">
      <alignment horizontal="right" vertical="center" indent="1"/>
    </xf>
    <xf numFmtId="2" fontId="9" fillId="0" borderId="17" xfId="0" applyNumberFormat="1" applyFont="1" applyBorder="1" applyAlignment="1">
      <alignment horizontal="right" vertical="center" indent="1"/>
    </xf>
    <xf numFmtId="0" fontId="2" fillId="0" borderId="11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right" vertical="center" indent="1"/>
    </xf>
    <xf numFmtId="0" fontId="9" fillId="0" borderId="17" xfId="0" applyFont="1" applyBorder="1" applyAlignment="1">
      <alignment horizontal="right" vertical="center" indent="1"/>
    </xf>
    <xf numFmtId="2" fontId="7" fillId="0" borderId="21" xfId="1" applyNumberFormat="1" applyFont="1" applyBorder="1" applyAlignment="1">
      <alignment horizontal="right" vertical="center" wrapText="1" indent="1"/>
    </xf>
    <xf numFmtId="2" fontId="7" fillId="0" borderId="22" xfId="0" applyNumberFormat="1" applyFont="1" applyBorder="1" applyAlignment="1">
      <alignment horizontal="right" vertical="center" indent="1"/>
    </xf>
    <xf numFmtId="0" fontId="7" fillId="0" borderId="23" xfId="1" applyFont="1" applyBorder="1" applyAlignment="1">
      <alignment horizontal="right" vertical="center" wrapText="1" indent="1"/>
    </xf>
    <xf numFmtId="2" fontId="9" fillId="0" borderId="19" xfId="0" applyNumberFormat="1" applyFont="1" applyBorder="1" applyAlignment="1">
      <alignment horizontal="right" vertical="center" indent="1"/>
    </xf>
    <xf numFmtId="0" fontId="6" fillId="2" borderId="17" xfId="0" applyFont="1" applyFill="1" applyBorder="1" applyAlignment="1">
      <alignment horizontal="center" vertical="center" wrapText="1"/>
    </xf>
    <xf numFmtId="2" fontId="9" fillId="2" borderId="24" xfId="0" applyNumberFormat="1" applyFont="1" applyFill="1" applyBorder="1" applyAlignment="1">
      <alignment horizontal="right" vertical="center" indent="1"/>
    </xf>
    <xf numFmtId="2" fontId="9" fillId="2" borderId="25" xfId="0" quotePrefix="1" applyNumberFormat="1" applyFont="1" applyFill="1" applyBorder="1" applyAlignment="1">
      <alignment horizontal="right" vertical="center" indent="1"/>
    </xf>
    <xf numFmtId="2" fontId="9" fillId="2" borderId="17" xfId="0" quotePrefix="1" applyNumberFormat="1" applyFont="1" applyFill="1" applyBorder="1" applyAlignment="1">
      <alignment horizontal="right" vertical="center" indent="1"/>
    </xf>
    <xf numFmtId="0" fontId="6" fillId="0" borderId="17" xfId="1" applyFont="1" applyBorder="1" applyAlignment="1">
      <alignment horizontal="center" wrapText="1"/>
    </xf>
    <xf numFmtId="0" fontId="7" fillId="0" borderId="26" xfId="1" applyFont="1" applyBorder="1" applyAlignment="1">
      <alignment horizontal="right" vertical="center" wrapText="1" indent="1"/>
    </xf>
    <xf numFmtId="0" fontId="6" fillId="0" borderId="19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2" fontId="8" fillId="0" borderId="17" xfId="0" applyNumberFormat="1" applyFont="1" applyBorder="1" applyAlignment="1">
      <alignment horizontal="right" vertical="center" indent="1"/>
    </xf>
    <xf numFmtId="0" fontId="8" fillId="0" borderId="17" xfId="1" applyFont="1" applyBorder="1" applyAlignment="1">
      <alignment horizontal="right" vertical="center" wrapText="1" indent="1"/>
    </xf>
    <xf numFmtId="0" fontId="7" fillId="0" borderId="22" xfId="1" applyFont="1" applyBorder="1" applyAlignment="1">
      <alignment horizontal="right" vertical="center" wrapText="1" indent="1"/>
    </xf>
    <xf numFmtId="0" fontId="6" fillId="0" borderId="13" xfId="0" applyFont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2" fontId="9" fillId="2" borderId="25" xfId="0" applyNumberFormat="1" applyFont="1" applyFill="1" applyBorder="1" applyAlignment="1">
      <alignment horizontal="right" vertical="center" indent="1"/>
    </xf>
    <xf numFmtId="0" fontId="2" fillId="0" borderId="0" xfId="1" applyFont="1" applyAlignment="1">
      <alignment horizontal="center" wrapText="1"/>
    </xf>
    <xf numFmtId="0" fontId="9" fillId="0" borderId="18" xfId="1" applyFont="1" applyBorder="1" applyAlignment="1">
      <alignment horizontal="right" vertical="center" wrapText="1" indent="1"/>
    </xf>
    <xf numFmtId="0" fontId="9" fillId="0" borderId="17" xfId="1" applyFont="1" applyBorder="1" applyAlignment="1">
      <alignment horizontal="right" vertical="center" wrapText="1" indent="1"/>
    </xf>
    <xf numFmtId="2" fontId="9" fillId="0" borderId="17" xfId="1" applyNumberFormat="1" applyFont="1" applyBorder="1" applyAlignment="1">
      <alignment horizontal="right" vertical="center" wrapText="1" indent="1"/>
    </xf>
    <xf numFmtId="0" fontId="8" fillId="0" borderId="19" xfId="1" applyFont="1" applyBorder="1" applyAlignment="1">
      <alignment horizontal="right" vertical="center" wrapText="1" indent="1"/>
    </xf>
    <xf numFmtId="2" fontId="7" fillId="0" borderId="21" xfId="1" quotePrefix="1" applyNumberFormat="1" applyFont="1" applyBorder="1" applyAlignment="1">
      <alignment horizontal="right" vertical="center" wrapText="1" indent="1"/>
    </xf>
    <xf numFmtId="2" fontId="7" fillId="0" borderId="22" xfId="1" quotePrefix="1" applyNumberFormat="1" applyFont="1" applyBorder="1" applyAlignment="1">
      <alignment horizontal="right" vertical="center" wrapText="1" indent="1"/>
    </xf>
    <xf numFmtId="2" fontId="7" fillId="0" borderId="22" xfId="1" applyNumberFormat="1" applyFont="1" applyBorder="1" applyAlignment="1">
      <alignment horizontal="right" vertical="center" wrapText="1" indent="1"/>
    </xf>
    <xf numFmtId="2" fontId="9" fillId="0" borderId="18" xfId="1" quotePrefix="1" applyNumberFormat="1" applyFont="1" applyBorder="1" applyAlignment="1">
      <alignment horizontal="right" vertical="center" wrapText="1" indent="1"/>
    </xf>
    <xf numFmtId="2" fontId="9" fillId="0" borderId="17" xfId="1" quotePrefix="1" applyNumberFormat="1" applyFont="1" applyBorder="1" applyAlignment="1">
      <alignment horizontal="right" vertical="center" wrapText="1" indent="1"/>
    </xf>
    <xf numFmtId="2" fontId="9" fillId="0" borderId="19" xfId="1" quotePrefix="1" applyNumberFormat="1" applyFont="1" applyBorder="1" applyAlignment="1">
      <alignment horizontal="right" vertical="center" wrapText="1" indent="1"/>
    </xf>
    <xf numFmtId="2" fontId="7" fillId="0" borderId="28" xfId="1" quotePrefix="1" applyNumberFormat="1" applyFont="1" applyBorder="1" applyAlignment="1">
      <alignment horizontal="right" vertical="center" wrapText="1" indent="1"/>
    </xf>
    <xf numFmtId="2" fontId="7" fillId="0" borderId="11" xfId="1" quotePrefix="1" applyNumberFormat="1" applyFont="1" applyBorder="1" applyAlignment="1">
      <alignment horizontal="right" vertical="center" wrapText="1" indent="1"/>
    </xf>
    <xf numFmtId="2" fontId="7" fillId="0" borderId="23" xfId="1" quotePrefix="1" applyNumberFormat="1" applyFont="1" applyBorder="1" applyAlignment="1">
      <alignment horizontal="right" vertical="center" wrapText="1" indent="1"/>
    </xf>
    <xf numFmtId="0" fontId="2" fillId="0" borderId="0" xfId="0" applyFont="1" applyAlignment="1">
      <alignment horizontal="center"/>
    </xf>
    <xf numFmtId="2" fontId="10" fillId="0" borderId="21" xfId="1" applyNumberFormat="1" applyFont="1" applyBorder="1" applyAlignment="1">
      <alignment horizontal="right" vertical="center" wrapText="1" indent="1"/>
    </xf>
    <xf numFmtId="2" fontId="10" fillId="0" borderId="0" xfId="1" applyNumberFormat="1" applyFont="1" applyAlignment="1">
      <alignment horizontal="right" vertical="center" wrapText="1" indent="1"/>
    </xf>
    <xf numFmtId="2" fontId="10" fillId="0" borderId="22" xfId="1" applyNumberFormat="1" applyFont="1" applyBorder="1" applyAlignment="1">
      <alignment horizontal="right" vertical="center" wrapText="1" indent="1"/>
    </xf>
    <xf numFmtId="0" fontId="10" fillId="0" borderId="21" xfId="1" applyFont="1" applyBorder="1" applyAlignment="1">
      <alignment horizontal="right" vertical="center" wrapText="1" indent="1"/>
    </xf>
    <xf numFmtId="0" fontId="10" fillId="0" borderId="0" xfId="1" applyFont="1" applyAlignment="1">
      <alignment horizontal="right" vertical="center" wrapText="1" indent="1"/>
    </xf>
    <xf numFmtId="0" fontId="10" fillId="0" borderId="12" xfId="1" applyFont="1" applyBorder="1" applyAlignment="1">
      <alignment horizontal="right" vertical="center" wrapText="1" indent="1"/>
    </xf>
    <xf numFmtId="0" fontId="10" fillId="0" borderId="15" xfId="1" applyFont="1" applyBorder="1" applyAlignment="1">
      <alignment horizontal="right" vertical="center" wrapText="1" indent="1"/>
    </xf>
    <xf numFmtId="2" fontId="9" fillId="2" borderId="17" xfId="0" applyNumberFormat="1" applyFont="1" applyFill="1" applyBorder="1" applyAlignment="1">
      <alignment horizontal="right" vertical="center" indent="1"/>
    </xf>
    <xf numFmtId="2" fontId="9" fillId="2" borderId="27" xfId="0" applyNumberFormat="1" applyFont="1" applyFill="1" applyBorder="1" applyAlignment="1">
      <alignment horizontal="right" vertical="center" indent="1"/>
    </xf>
    <xf numFmtId="0" fontId="6" fillId="0" borderId="11" xfId="0" applyFont="1" applyBorder="1" applyAlignment="1">
      <alignment horizontal="center" vertical="center" wrapText="1"/>
    </xf>
    <xf numFmtId="0" fontId="4" fillId="0" borderId="0" xfId="1" applyFont="1" applyAlignment="1">
      <alignment horizontal="left"/>
    </xf>
    <xf numFmtId="0" fontId="3" fillId="0" borderId="0" xfId="1"/>
    <xf numFmtId="0" fontId="11" fillId="0" borderId="0" xfId="0" applyFont="1"/>
    <xf numFmtId="0" fontId="2" fillId="0" borderId="0" xfId="1" applyFont="1" applyAlignment="1">
      <alignment horizontal="left"/>
    </xf>
    <xf numFmtId="0" fontId="12" fillId="0" borderId="0" xfId="0" applyFont="1"/>
    <xf numFmtId="0" fontId="13" fillId="0" borderId="0" xfId="0" applyFont="1" applyAlignment="1">
      <alignment vertical="center"/>
    </xf>
    <xf numFmtId="0" fontId="14" fillId="0" borderId="0" xfId="1" applyFont="1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/>
    </xf>
  </cellXfs>
  <cellStyles count="2">
    <cellStyle name="Normal" xfId="0" builtinId="0"/>
    <cellStyle name="Normal 2 2" xfId="1" xr:uid="{16E75D9B-4360-423E-B693-FC92BD7B90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FD9AC-A5C8-40BF-974F-F7D5BCF29D0E}">
  <dimension ref="A2:O105"/>
  <sheetViews>
    <sheetView showGridLines="0" tabSelected="1" workbookViewId="0">
      <selection activeCell="T95" sqref="T95"/>
    </sheetView>
  </sheetViews>
  <sheetFormatPr defaultRowHeight="14.4" x14ac:dyDescent="0.3"/>
  <cols>
    <col min="1" max="1" width="12.77734375" customWidth="1"/>
  </cols>
  <sheetData>
    <row r="2" spans="1:15" x14ac:dyDescent="0.3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5" x14ac:dyDescent="0.3">
      <c r="A4" s="3" t="s">
        <v>1</v>
      </c>
      <c r="B4" s="4" t="s">
        <v>2</v>
      </c>
      <c r="C4" s="5">
        <v>2023</v>
      </c>
      <c r="D4" s="6">
        <v>2024</v>
      </c>
      <c r="E4" s="7"/>
      <c r="F4" s="7"/>
      <c r="G4" s="7"/>
      <c r="H4" s="7"/>
      <c r="I4" s="7"/>
      <c r="J4" s="7"/>
      <c r="K4" s="7"/>
      <c r="L4" s="7"/>
      <c r="M4" s="8"/>
      <c r="N4" s="9" t="s">
        <v>3</v>
      </c>
      <c r="O4" s="7"/>
    </row>
    <row r="5" spans="1:15" x14ac:dyDescent="0.3">
      <c r="A5" s="10"/>
      <c r="B5" s="11"/>
      <c r="C5" s="12" t="s">
        <v>4</v>
      </c>
      <c r="D5" s="12" t="s">
        <v>5</v>
      </c>
      <c r="E5" s="12" t="s">
        <v>6</v>
      </c>
      <c r="F5" s="12" t="s">
        <v>7</v>
      </c>
      <c r="G5" s="12" t="s">
        <v>8</v>
      </c>
      <c r="H5" s="12" t="s">
        <v>9</v>
      </c>
      <c r="I5" s="13" t="s">
        <v>10</v>
      </c>
      <c r="J5" s="13" t="s">
        <v>11</v>
      </c>
      <c r="K5" s="12" t="s">
        <v>12</v>
      </c>
      <c r="L5" s="13" t="s">
        <v>13</v>
      </c>
      <c r="M5" s="13" t="s">
        <v>4</v>
      </c>
      <c r="N5" s="14" t="s">
        <v>14</v>
      </c>
      <c r="O5" s="15" t="s">
        <v>15</v>
      </c>
    </row>
    <row r="6" spans="1:15" x14ac:dyDescent="0.3">
      <c r="A6" s="16" t="s">
        <v>16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5" x14ac:dyDescent="0.3">
      <c r="A7" s="17" t="s">
        <v>17</v>
      </c>
      <c r="B7" s="17">
        <v>2</v>
      </c>
      <c r="C7" s="18">
        <v>431.65</v>
      </c>
      <c r="D7" s="19" t="s">
        <v>18</v>
      </c>
      <c r="E7" s="19" t="s">
        <v>18</v>
      </c>
      <c r="F7" s="19" t="s">
        <v>18</v>
      </c>
      <c r="G7" s="19">
        <v>399.85</v>
      </c>
      <c r="H7" s="19" t="s">
        <v>18</v>
      </c>
      <c r="I7" s="19" t="s">
        <v>18</v>
      </c>
      <c r="J7" s="19" t="s">
        <v>18</v>
      </c>
      <c r="K7" s="19" t="s">
        <v>18</v>
      </c>
      <c r="L7" s="19" t="s">
        <v>18</v>
      </c>
      <c r="M7" s="19" t="s">
        <v>18</v>
      </c>
      <c r="N7" s="20" t="s">
        <v>19</v>
      </c>
      <c r="O7" s="21" t="s">
        <v>19</v>
      </c>
    </row>
    <row r="8" spans="1:15" x14ac:dyDescent="0.3">
      <c r="A8" s="17" t="s">
        <v>17</v>
      </c>
      <c r="B8" s="17">
        <v>3</v>
      </c>
      <c r="C8" s="22" t="s">
        <v>18</v>
      </c>
      <c r="D8" s="23" t="s">
        <v>19</v>
      </c>
      <c r="E8" s="23" t="s">
        <v>18</v>
      </c>
      <c r="F8" s="23" t="s">
        <v>18</v>
      </c>
      <c r="G8" s="23" t="s">
        <v>18</v>
      </c>
      <c r="H8" s="23">
        <v>443.35</v>
      </c>
      <c r="I8" s="23" t="s">
        <v>18</v>
      </c>
      <c r="J8" s="23" t="s">
        <v>18</v>
      </c>
      <c r="K8" s="23" t="s">
        <v>18</v>
      </c>
      <c r="L8" s="23" t="s">
        <v>18</v>
      </c>
      <c r="M8" s="24" t="s">
        <v>19</v>
      </c>
      <c r="N8" s="25" t="s">
        <v>19</v>
      </c>
      <c r="O8" s="21" t="s">
        <v>19</v>
      </c>
    </row>
    <row r="9" spans="1:15" x14ac:dyDescent="0.3">
      <c r="A9" s="26" t="s">
        <v>17</v>
      </c>
      <c r="B9" s="26"/>
      <c r="C9" s="27">
        <v>432.04</v>
      </c>
      <c r="D9" s="28" t="s">
        <v>18</v>
      </c>
      <c r="E9" s="28" t="s">
        <v>18</v>
      </c>
      <c r="F9" s="28" t="s">
        <v>18</v>
      </c>
      <c r="G9" s="29">
        <v>425.2</v>
      </c>
      <c r="H9" s="29">
        <v>443.43</v>
      </c>
      <c r="I9" s="29" t="s">
        <v>18</v>
      </c>
      <c r="J9" s="29" t="s">
        <v>18</v>
      </c>
      <c r="K9" s="29" t="s">
        <v>18</v>
      </c>
      <c r="L9" s="29" t="s">
        <v>18</v>
      </c>
      <c r="M9" s="30" t="s">
        <v>18</v>
      </c>
      <c r="N9" s="31" t="s">
        <v>19</v>
      </c>
      <c r="O9" s="32" t="s">
        <v>19</v>
      </c>
    </row>
    <row r="10" spans="1:15" x14ac:dyDescent="0.3">
      <c r="A10" s="33" t="s">
        <v>20</v>
      </c>
      <c r="B10" s="33">
        <v>1</v>
      </c>
      <c r="C10" s="34" t="s">
        <v>18</v>
      </c>
      <c r="D10" s="24" t="s">
        <v>18</v>
      </c>
      <c r="E10" s="24" t="s">
        <v>18</v>
      </c>
      <c r="F10" s="24">
        <v>412.39</v>
      </c>
      <c r="G10" s="24" t="s">
        <v>18</v>
      </c>
      <c r="H10" s="24" t="s">
        <v>18</v>
      </c>
      <c r="I10" s="24" t="s">
        <v>18</v>
      </c>
      <c r="J10" s="24">
        <v>395.29</v>
      </c>
      <c r="K10" s="24">
        <v>465.02</v>
      </c>
      <c r="L10" s="35">
        <v>451.3</v>
      </c>
      <c r="M10" s="19" t="s">
        <v>18</v>
      </c>
      <c r="N10" s="25" t="s">
        <v>19</v>
      </c>
      <c r="O10" s="21" t="s">
        <v>19</v>
      </c>
    </row>
    <row r="11" spans="1:15" x14ac:dyDescent="0.3">
      <c r="A11" s="33" t="s">
        <v>20</v>
      </c>
      <c r="B11" s="33">
        <v>2</v>
      </c>
      <c r="C11" s="36">
        <v>398.66</v>
      </c>
      <c r="D11" s="37">
        <v>409.74</v>
      </c>
      <c r="E11" s="37">
        <v>417.19</v>
      </c>
      <c r="F11" s="37">
        <v>424.62</v>
      </c>
      <c r="G11" s="37">
        <v>436.76</v>
      </c>
      <c r="H11" s="37">
        <v>444.18</v>
      </c>
      <c r="I11" s="37">
        <v>448.1</v>
      </c>
      <c r="J11" s="37">
        <v>444.2</v>
      </c>
      <c r="K11" s="37">
        <v>445.5</v>
      </c>
      <c r="L11" s="37">
        <v>474.99</v>
      </c>
      <c r="M11" s="37">
        <v>446.95</v>
      </c>
      <c r="N11" s="25">
        <f t="shared" ref="N11:N12" si="0">(M11/L11-1)*100</f>
        <v>-5.9032821743615678</v>
      </c>
      <c r="O11" s="21">
        <f>(M11/C11-1)*100</f>
        <v>12.11307881402699</v>
      </c>
    </row>
    <row r="12" spans="1:15" x14ac:dyDescent="0.3">
      <c r="A12" s="33" t="s">
        <v>20</v>
      </c>
      <c r="B12" s="33">
        <v>3</v>
      </c>
      <c r="C12" s="38">
        <v>372.63</v>
      </c>
      <c r="D12" s="37">
        <v>392.51</v>
      </c>
      <c r="E12" s="37">
        <v>409.14</v>
      </c>
      <c r="F12" s="37">
        <v>405.91</v>
      </c>
      <c r="G12" s="37">
        <v>430.27</v>
      </c>
      <c r="H12" s="37">
        <v>434.5</v>
      </c>
      <c r="I12" s="37">
        <v>443.39</v>
      </c>
      <c r="J12" s="37">
        <v>436.32</v>
      </c>
      <c r="K12" s="37">
        <v>434.46</v>
      </c>
      <c r="L12" s="37">
        <v>447.43</v>
      </c>
      <c r="M12" s="37">
        <v>440.55</v>
      </c>
      <c r="N12" s="25">
        <f t="shared" si="0"/>
        <v>-1.537670697092286</v>
      </c>
      <c r="O12" s="21">
        <f>(M12/C12-1)*100</f>
        <v>18.227195877948631</v>
      </c>
    </row>
    <row r="13" spans="1:15" x14ac:dyDescent="0.3">
      <c r="A13" s="39" t="s">
        <v>20</v>
      </c>
      <c r="B13" s="39"/>
      <c r="C13" s="40">
        <v>388.12</v>
      </c>
      <c r="D13" s="41">
        <v>402.56</v>
      </c>
      <c r="E13" s="41">
        <v>413.47</v>
      </c>
      <c r="F13" s="41">
        <v>416.7</v>
      </c>
      <c r="G13" s="41">
        <v>432.6</v>
      </c>
      <c r="H13" s="41">
        <v>438.62</v>
      </c>
      <c r="I13" s="41">
        <v>445.22</v>
      </c>
      <c r="J13" s="41">
        <v>440.18</v>
      </c>
      <c r="K13" s="41">
        <v>443.85</v>
      </c>
      <c r="L13" s="41">
        <v>465.81</v>
      </c>
      <c r="M13" s="41">
        <v>444.33</v>
      </c>
      <c r="N13" s="31">
        <f>(M13/L13-1)*100</f>
        <v>-4.6113222129194327</v>
      </c>
      <c r="O13" s="32">
        <f>(M13/C13-1)*100</f>
        <v>14.482634236833958</v>
      </c>
    </row>
    <row r="14" spans="1:15" x14ac:dyDescent="0.3">
      <c r="A14" s="33" t="s">
        <v>21</v>
      </c>
      <c r="B14" s="33">
        <v>1</v>
      </c>
      <c r="C14" s="34" t="s">
        <v>18</v>
      </c>
      <c r="D14" s="24" t="s">
        <v>18</v>
      </c>
      <c r="E14" s="24" t="s">
        <v>18</v>
      </c>
      <c r="F14" s="24">
        <v>386.01</v>
      </c>
      <c r="G14" s="24">
        <v>367.16</v>
      </c>
      <c r="H14" s="24">
        <v>392.95</v>
      </c>
      <c r="I14" s="24">
        <v>418.9</v>
      </c>
      <c r="J14" s="24">
        <v>407.23</v>
      </c>
      <c r="K14" s="24">
        <v>437.74</v>
      </c>
      <c r="L14" s="24">
        <v>424.07</v>
      </c>
      <c r="M14" s="24">
        <v>435.02</v>
      </c>
      <c r="N14" s="25">
        <f>(M14/L14-1)*100</f>
        <v>2.5821208762704329</v>
      </c>
      <c r="O14" s="21" t="s">
        <v>19</v>
      </c>
    </row>
    <row r="15" spans="1:15" x14ac:dyDescent="0.3">
      <c r="A15" s="33" t="s">
        <v>21</v>
      </c>
      <c r="B15" s="33">
        <v>2</v>
      </c>
      <c r="C15" s="36">
        <v>370.12</v>
      </c>
      <c r="D15" s="37">
        <v>395.64</v>
      </c>
      <c r="E15" s="37">
        <v>397.08</v>
      </c>
      <c r="F15" s="37">
        <v>414.82</v>
      </c>
      <c r="G15" s="37">
        <v>422.74</v>
      </c>
      <c r="H15" s="37">
        <v>416.3</v>
      </c>
      <c r="I15" s="37">
        <v>430.51</v>
      </c>
      <c r="J15" s="37">
        <v>417.99</v>
      </c>
      <c r="K15" s="37">
        <v>428.41</v>
      </c>
      <c r="L15" s="37">
        <v>436.28</v>
      </c>
      <c r="M15" s="37">
        <v>436.08</v>
      </c>
      <c r="N15" s="25">
        <f t="shared" ref="N15:N16" si="1">(M15/L15-1)*100</f>
        <v>-4.5842119739614162E-2</v>
      </c>
      <c r="O15" s="21">
        <f t="shared" ref="O15:O16" si="2">(M15/C15-1)*100</f>
        <v>17.821247163082244</v>
      </c>
    </row>
    <row r="16" spans="1:15" x14ac:dyDescent="0.3">
      <c r="A16" s="33" t="s">
        <v>21</v>
      </c>
      <c r="B16" s="33">
        <v>3</v>
      </c>
      <c r="C16" s="36">
        <v>369.51</v>
      </c>
      <c r="D16" s="37">
        <v>391.36</v>
      </c>
      <c r="E16" s="37">
        <v>396.44</v>
      </c>
      <c r="F16" s="37">
        <v>407.57</v>
      </c>
      <c r="G16" s="37">
        <v>418.35</v>
      </c>
      <c r="H16" s="37">
        <v>421.96</v>
      </c>
      <c r="I16" s="37">
        <v>432.68</v>
      </c>
      <c r="J16" s="37">
        <v>421.61</v>
      </c>
      <c r="K16" s="37">
        <v>428.05</v>
      </c>
      <c r="L16" s="37">
        <v>433.3</v>
      </c>
      <c r="M16" s="37">
        <v>429.64</v>
      </c>
      <c r="N16" s="25">
        <f t="shared" si="1"/>
        <v>-0.8446803600277053</v>
      </c>
      <c r="O16" s="21">
        <f t="shared" si="2"/>
        <v>16.272901951232722</v>
      </c>
    </row>
    <row r="17" spans="1:15" x14ac:dyDescent="0.3">
      <c r="A17" s="42" t="s">
        <v>21</v>
      </c>
      <c r="B17" s="42">
        <v>4</v>
      </c>
      <c r="C17" s="22"/>
      <c r="D17" s="24" t="s">
        <v>18</v>
      </c>
      <c r="E17" s="24" t="s">
        <v>18</v>
      </c>
      <c r="F17" s="24" t="s">
        <v>18</v>
      </c>
      <c r="G17" s="24" t="s">
        <v>18</v>
      </c>
      <c r="H17" s="37">
        <v>426.12</v>
      </c>
      <c r="I17" s="37">
        <v>425.35</v>
      </c>
      <c r="J17" s="23" t="s">
        <v>18</v>
      </c>
      <c r="K17" s="23" t="s">
        <v>18</v>
      </c>
      <c r="L17" s="23" t="s">
        <v>18</v>
      </c>
      <c r="M17" s="24">
        <v>425.16</v>
      </c>
      <c r="N17" s="25" t="s">
        <v>19</v>
      </c>
      <c r="O17" s="21" t="s">
        <v>19</v>
      </c>
    </row>
    <row r="18" spans="1:15" x14ac:dyDescent="0.3">
      <c r="A18" s="39" t="s">
        <v>21</v>
      </c>
      <c r="B18" s="39"/>
      <c r="C18" s="43">
        <v>369.58</v>
      </c>
      <c r="D18" s="44">
        <v>393.41</v>
      </c>
      <c r="E18" s="44">
        <v>396.68</v>
      </c>
      <c r="F18" s="44">
        <v>410.84</v>
      </c>
      <c r="G18" s="44">
        <v>419.77</v>
      </c>
      <c r="H18" s="44">
        <v>419.04</v>
      </c>
      <c r="I18" s="44">
        <v>430.96</v>
      </c>
      <c r="J18" s="44">
        <v>420.2</v>
      </c>
      <c r="K18" s="44">
        <v>428.89</v>
      </c>
      <c r="L18" s="44">
        <v>434.25</v>
      </c>
      <c r="M18" s="44">
        <v>433.12</v>
      </c>
      <c r="N18" s="31">
        <f>(M18/L18-1)*100</f>
        <v>-0.26021876799078303</v>
      </c>
      <c r="O18" s="32">
        <f>(M18/C18-1)*100</f>
        <v>17.192488771037407</v>
      </c>
    </row>
    <row r="19" spans="1:15" x14ac:dyDescent="0.3">
      <c r="A19" s="33" t="s">
        <v>22</v>
      </c>
      <c r="B19" s="33">
        <v>1</v>
      </c>
      <c r="C19" s="34">
        <v>307.75</v>
      </c>
      <c r="D19" s="24">
        <v>345.06</v>
      </c>
      <c r="E19" s="24">
        <v>319.27999999999997</v>
      </c>
      <c r="F19" s="24">
        <v>357.5</v>
      </c>
      <c r="G19" s="24">
        <v>365.67</v>
      </c>
      <c r="H19" s="24">
        <v>361.82</v>
      </c>
      <c r="I19" s="24">
        <v>361.11</v>
      </c>
      <c r="J19" s="24">
        <v>363.14</v>
      </c>
      <c r="K19" s="24">
        <v>361.46</v>
      </c>
      <c r="L19" s="24">
        <v>364.12</v>
      </c>
      <c r="M19" s="24">
        <v>390.85</v>
      </c>
      <c r="N19" s="25">
        <f>(M19/L19-1)*100</f>
        <v>7.3409864879710129</v>
      </c>
      <c r="O19" s="21">
        <f>(M19/C19-1)*100</f>
        <v>27.002437043054428</v>
      </c>
    </row>
    <row r="20" spans="1:15" x14ac:dyDescent="0.3">
      <c r="A20" s="33" t="s">
        <v>22</v>
      </c>
      <c r="B20" s="33">
        <v>2</v>
      </c>
      <c r="C20" s="36">
        <v>342.57</v>
      </c>
      <c r="D20" s="37">
        <v>370.28</v>
      </c>
      <c r="E20" s="37">
        <v>379.52</v>
      </c>
      <c r="F20" s="37">
        <v>386.67</v>
      </c>
      <c r="G20" s="37">
        <v>395.16</v>
      </c>
      <c r="H20" s="37">
        <v>396.29</v>
      </c>
      <c r="I20" s="37">
        <v>405.2</v>
      </c>
      <c r="J20" s="37">
        <v>400.39</v>
      </c>
      <c r="K20" s="37">
        <v>410.82</v>
      </c>
      <c r="L20" s="37">
        <v>414.7</v>
      </c>
      <c r="M20" s="37">
        <v>404.35</v>
      </c>
      <c r="N20" s="25">
        <f t="shared" ref="N20:N21" si="3">(M20/L20-1)*100</f>
        <v>-2.4957800819869758</v>
      </c>
      <c r="O20" s="21">
        <f t="shared" ref="O20:O21" si="4">(M20/C20-1)*100</f>
        <v>18.034270368099968</v>
      </c>
    </row>
    <row r="21" spans="1:15" x14ac:dyDescent="0.3">
      <c r="A21" s="33" t="s">
        <v>22</v>
      </c>
      <c r="B21" s="33">
        <v>3</v>
      </c>
      <c r="C21" s="36">
        <v>355.25</v>
      </c>
      <c r="D21" s="37">
        <v>379.15</v>
      </c>
      <c r="E21" s="37">
        <v>384.85</v>
      </c>
      <c r="F21" s="37">
        <v>391.91</v>
      </c>
      <c r="G21" s="37">
        <v>407.42</v>
      </c>
      <c r="H21" s="37">
        <v>410.54</v>
      </c>
      <c r="I21" s="37">
        <v>410.49</v>
      </c>
      <c r="J21" s="37">
        <v>419.28</v>
      </c>
      <c r="K21" s="37">
        <v>420.07</v>
      </c>
      <c r="L21" s="37">
        <v>426.46</v>
      </c>
      <c r="M21" s="37">
        <v>417.34</v>
      </c>
      <c r="N21" s="25">
        <f t="shared" si="3"/>
        <v>-2.1385358533039467</v>
      </c>
      <c r="O21" s="21">
        <f t="shared" si="4"/>
        <v>17.477832512315274</v>
      </c>
    </row>
    <row r="22" spans="1:15" x14ac:dyDescent="0.3">
      <c r="A22" s="33" t="s">
        <v>22</v>
      </c>
      <c r="B22" s="33">
        <v>4</v>
      </c>
      <c r="C22" s="22" t="s">
        <v>18</v>
      </c>
      <c r="D22" s="23" t="s">
        <v>18</v>
      </c>
      <c r="E22" s="23" t="s">
        <v>18</v>
      </c>
      <c r="F22" s="23" t="s">
        <v>18</v>
      </c>
      <c r="G22" s="37">
        <v>407.56</v>
      </c>
      <c r="H22" s="23" t="s">
        <v>18</v>
      </c>
      <c r="I22" s="23" t="s">
        <v>18</v>
      </c>
      <c r="J22" s="23" t="s">
        <v>18</v>
      </c>
      <c r="K22" s="24" t="s">
        <v>18</v>
      </c>
      <c r="L22" s="23" t="s">
        <v>18</v>
      </c>
      <c r="M22" s="23" t="s">
        <v>18</v>
      </c>
      <c r="N22" s="25" t="s">
        <v>19</v>
      </c>
      <c r="O22" s="21" t="s">
        <v>19</v>
      </c>
    </row>
    <row r="23" spans="1:15" x14ac:dyDescent="0.3">
      <c r="A23" s="39" t="s">
        <v>22</v>
      </c>
      <c r="B23" s="39"/>
      <c r="C23" s="40">
        <v>345.11</v>
      </c>
      <c r="D23" s="41">
        <v>371.98</v>
      </c>
      <c r="E23" s="41">
        <v>378.96</v>
      </c>
      <c r="F23" s="41">
        <v>387.34</v>
      </c>
      <c r="G23" s="41">
        <v>399.38</v>
      </c>
      <c r="H23" s="41">
        <v>399.53</v>
      </c>
      <c r="I23" s="41">
        <v>405</v>
      </c>
      <c r="J23" s="41">
        <v>407.21</v>
      </c>
      <c r="K23" s="41">
        <v>411.85</v>
      </c>
      <c r="L23" s="41">
        <v>414.58</v>
      </c>
      <c r="M23" s="41">
        <v>408.33</v>
      </c>
      <c r="N23" s="31">
        <f>(M23/L23-1)*100</f>
        <v>-1.5075498094457074</v>
      </c>
      <c r="O23" s="32">
        <f>(M23/C23-1)*100</f>
        <v>18.318796905334512</v>
      </c>
    </row>
    <row r="24" spans="1:15" x14ac:dyDescent="0.3">
      <c r="A24" s="33" t="s">
        <v>23</v>
      </c>
      <c r="B24" s="33">
        <v>1</v>
      </c>
      <c r="C24" s="45">
        <v>229.33</v>
      </c>
      <c r="D24" s="35">
        <v>264.10000000000002</v>
      </c>
      <c r="E24" s="35">
        <v>288.62</v>
      </c>
      <c r="F24" s="35">
        <v>300.22000000000003</v>
      </c>
      <c r="G24" s="35">
        <v>295.57</v>
      </c>
      <c r="H24" s="35">
        <v>293.82</v>
      </c>
      <c r="I24" s="35">
        <v>311.32</v>
      </c>
      <c r="J24" s="35">
        <v>324.36</v>
      </c>
      <c r="K24" s="35">
        <v>327.54000000000002</v>
      </c>
      <c r="L24" s="35">
        <v>306.43</v>
      </c>
      <c r="M24" s="35">
        <v>317.18</v>
      </c>
      <c r="N24" s="25">
        <f>(M24/L24-1)*100</f>
        <v>3.5081421531834245</v>
      </c>
      <c r="O24" s="21">
        <f>(M24/C24-1)*100</f>
        <v>38.307242837831936</v>
      </c>
    </row>
    <row r="25" spans="1:15" x14ac:dyDescent="0.3">
      <c r="A25" s="33" t="s">
        <v>23</v>
      </c>
      <c r="B25" s="33">
        <v>2</v>
      </c>
      <c r="C25" s="36">
        <v>294.72000000000003</v>
      </c>
      <c r="D25" s="37">
        <v>308.72000000000003</v>
      </c>
      <c r="E25" s="37">
        <v>307.85000000000002</v>
      </c>
      <c r="F25" s="37">
        <v>326.22000000000003</v>
      </c>
      <c r="G25" s="37">
        <v>341.95</v>
      </c>
      <c r="H25" s="37">
        <v>332.29</v>
      </c>
      <c r="I25" s="37">
        <v>354.87</v>
      </c>
      <c r="J25" s="37">
        <v>345.36</v>
      </c>
      <c r="K25" s="37">
        <v>342.59</v>
      </c>
      <c r="L25" s="37">
        <v>358.73</v>
      </c>
      <c r="M25" s="46">
        <v>350.85</v>
      </c>
      <c r="N25" s="25">
        <f t="shared" ref="N25:N26" si="5">(M25/L25-1)*100</f>
        <v>-2.196638140105367</v>
      </c>
      <c r="O25" s="21">
        <f t="shared" ref="O25:O26" si="6">(M25/C25-1)*100</f>
        <v>19.045195439739416</v>
      </c>
    </row>
    <row r="26" spans="1:15" x14ac:dyDescent="0.3">
      <c r="A26" s="33" t="s">
        <v>23</v>
      </c>
      <c r="B26" s="33">
        <v>3</v>
      </c>
      <c r="C26" s="34">
        <v>331.67</v>
      </c>
      <c r="D26" s="24">
        <v>353.76</v>
      </c>
      <c r="E26" s="24">
        <v>349.72</v>
      </c>
      <c r="F26" s="23" t="s">
        <v>18</v>
      </c>
      <c r="G26" s="23" t="s">
        <v>18</v>
      </c>
      <c r="H26" s="24">
        <v>372.93</v>
      </c>
      <c r="I26" s="23" t="s">
        <v>18</v>
      </c>
      <c r="J26" s="24">
        <v>375.62</v>
      </c>
      <c r="K26" s="24">
        <v>367.07</v>
      </c>
      <c r="L26" s="24">
        <v>397.36</v>
      </c>
      <c r="M26" s="47">
        <v>381.7</v>
      </c>
      <c r="N26" s="25">
        <f t="shared" si="5"/>
        <v>-3.9410106704248049</v>
      </c>
      <c r="O26" s="21">
        <f t="shared" si="6"/>
        <v>15.08427050984411</v>
      </c>
    </row>
    <row r="27" spans="1:15" x14ac:dyDescent="0.3">
      <c r="A27" s="39" t="s">
        <v>23</v>
      </c>
      <c r="B27" s="39"/>
      <c r="C27" s="40">
        <v>295.06</v>
      </c>
      <c r="D27" s="41">
        <v>317.49</v>
      </c>
      <c r="E27" s="41">
        <v>320.14</v>
      </c>
      <c r="F27" s="41">
        <v>323.43</v>
      </c>
      <c r="G27" s="41">
        <v>333.51</v>
      </c>
      <c r="H27" s="41">
        <v>336.45</v>
      </c>
      <c r="I27" s="41">
        <v>347.36</v>
      </c>
      <c r="J27" s="41">
        <v>352.18</v>
      </c>
      <c r="K27" s="41">
        <v>346.1</v>
      </c>
      <c r="L27" s="41">
        <v>360.38</v>
      </c>
      <c r="M27" s="48">
        <v>356.34</v>
      </c>
      <c r="N27" s="31">
        <f>(M27/L27-1)*100</f>
        <v>-1.1210389033797674</v>
      </c>
      <c r="O27" s="32">
        <f>(M27/C27-1)*100</f>
        <v>20.768657222259868</v>
      </c>
    </row>
    <row r="28" spans="1:15" x14ac:dyDescent="0.3">
      <c r="A28" s="49" t="s">
        <v>24</v>
      </c>
      <c r="B28" s="49"/>
      <c r="C28" s="50">
        <v>354.65</v>
      </c>
      <c r="D28" s="50">
        <v>377.68</v>
      </c>
      <c r="E28" s="50">
        <v>384.25</v>
      </c>
      <c r="F28" s="50">
        <v>393.59</v>
      </c>
      <c r="G28" s="50">
        <v>405.28</v>
      </c>
      <c r="H28" s="50">
        <v>407.83</v>
      </c>
      <c r="I28" s="50">
        <v>415.86</v>
      </c>
      <c r="J28" s="50">
        <v>413.39</v>
      </c>
      <c r="K28" s="50">
        <v>417.55</v>
      </c>
      <c r="L28" s="50">
        <v>424.67</v>
      </c>
      <c r="M28" s="50">
        <v>416.75</v>
      </c>
      <c r="N28" s="51">
        <f>(M28/L28-1)*100</f>
        <v>-1.8649775119504608</v>
      </c>
      <c r="O28" s="52">
        <f>(M28/C28-1)*100</f>
        <v>17.510221344988032</v>
      </c>
    </row>
    <row r="29" spans="1:15" x14ac:dyDescent="0.3">
      <c r="A29" s="53" t="s">
        <v>25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</row>
    <row r="30" spans="1:15" x14ac:dyDescent="0.3">
      <c r="A30" s="17" t="s">
        <v>17</v>
      </c>
      <c r="B30" s="17">
        <v>2</v>
      </c>
      <c r="C30" s="18" t="s">
        <v>18</v>
      </c>
      <c r="D30" s="19" t="s">
        <v>18</v>
      </c>
      <c r="E30" s="19" t="s">
        <v>18</v>
      </c>
      <c r="F30" s="19">
        <v>447.89</v>
      </c>
      <c r="G30" s="19" t="s">
        <v>18</v>
      </c>
      <c r="H30" s="19" t="s">
        <v>18</v>
      </c>
      <c r="I30" s="19">
        <v>369.48</v>
      </c>
      <c r="J30" s="19" t="s">
        <v>18</v>
      </c>
      <c r="K30" s="19" t="s">
        <v>18</v>
      </c>
      <c r="L30" s="19" t="s">
        <v>18</v>
      </c>
      <c r="M30" s="54" t="s">
        <v>18</v>
      </c>
      <c r="N30" s="21" t="s">
        <v>19</v>
      </c>
      <c r="O30" s="21" t="s">
        <v>19</v>
      </c>
    </row>
    <row r="31" spans="1:15" x14ac:dyDescent="0.3">
      <c r="A31" s="17" t="s">
        <v>17</v>
      </c>
      <c r="B31" s="17">
        <v>3</v>
      </c>
      <c r="C31" s="22" t="s">
        <v>18</v>
      </c>
      <c r="D31" s="23" t="s">
        <v>19</v>
      </c>
      <c r="E31" s="23" t="s">
        <v>18</v>
      </c>
      <c r="F31" s="23" t="s">
        <v>18</v>
      </c>
      <c r="G31" s="23" t="s">
        <v>19</v>
      </c>
      <c r="H31" s="23" t="s">
        <v>18</v>
      </c>
      <c r="I31" s="23">
        <v>429.46</v>
      </c>
      <c r="J31" s="23" t="s">
        <v>18</v>
      </c>
      <c r="K31" s="24" t="s">
        <v>19</v>
      </c>
      <c r="L31" s="23" t="s">
        <v>18</v>
      </c>
      <c r="M31" s="47" t="s">
        <v>18</v>
      </c>
      <c r="N31" s="21" t="s">
        <v>19</v>
      </c>
      <c r="O31" s="21" t="s">
        <v>19</v>
      </c>
    </row>
    <row r="32" spans="1:15" x14ac:dyDescent="0.3">
      <c r="A32" s="55" t="s">
        <v>17</v>
      </c>
      <c r="B32" s="56"/>
      <c r="C32" s="27" t="s">
        <v>18</v>
      </c>
      <c r="D32" s="28" t="s">
        <v>18</v>
      </c>
      <c r="E32" s="28" t="s">
        <v>18</v>
      </c>
      <c r="F32" s="57">
        <v>430.64</v>
      </c>
      <c r="G32" s="28" t="s">
        <v>18</v>
      </c>
      <c r="H32" s="28" t="s">
        <v>18</v>
      </c>
      <c r="I32" s="58">
        <v>404.14</v>
      </c>
      <c r="J32" s="28" t="s">
        <v>18</v>
      </c>
      <c r="K32" s="19" t="s">
        <v>18</v>
      </c>
      <c r="L32" s="58">
        <v>394.93</v>
      </c>
      <c r="M32" s="30" t="s">
        <v>18</v>
      </c>
      <c r="N32" s="32" t="s">
        <v>19</v>
      </c>
      <c r="O32" s="32" t="s">
        <v>19</v>
      </c>
    </row>
    <row r="33" spans="1:15" x14ac:dyDescent="0.3">
      <c r="A33" s="33" t="s">
        <v>20</v>
      </c>
      <c r="B33" s="33">
        <v>1</v>
      </c>
      <c r="C33" s="34" t="s">
        <v>18</v>
      </c>
      <c r="D33" s="24" t="s">
        <v>18</v>
      </c>
      <c r="E33" s="24" t="s">
        <v>18</v>
      </c>
      <c r="F33" s="24">
        <v>377.25</v>
      </c>
      <c r="G33" s="24" t="s">
        <v>18</v>
      </c>
      <c r="H33" s="24">
        <v>376.23</v>
      </c>
      <c r="I33" s="24" t="s">
        <v>18</v>
      </c>
      <c r="J33" s="24">
        <v>426.17</v>
      </c>
      <c r="K33" s="19" t="s">
        <v>18</v>
      </c>
      <c r="L33" s="24">
        <v>406.36</v>
      </c>
      <c r="M33" s="59">
        <v>410.82</v>
      </c>
      <c r="N33" s="25">
        <f>(M33/L33-1)*100</f>
        <v>1.0975489713554332</v>
      </c>
      <c r="O33" s="21" t="s">
        <v>19</v>
      </c>
    </row>
    <row r="34" spans="1:15" x14ac:dyDescent="0.3">
      <c r="A34" s="33" t="s">
        <v>20</v>
      </c>
      <c r="B34" s="33">
        <v>2</v>
      </c>
      <c r="C34" s="36">
        <v>360.53</v>
      </c>
      <c r="D34" s="37">
        <v>385.9</v>
      </c>
      <c r="E34" s="37">
        <v>407.25</v>
      </c>
      <c r="F34" s="37">
        <v>402.07</v>
      </c>
      <c r="G34" s="37">
        <v>416.58</v>
      </c>
      <c r="H34" s="37">
        <v>423.73</v>
      </c>
      <c r="I34" s="37">
        <v>420.87</v>
      </c>
      <c r="J34" s="37">
        <v>432.67</v>
      </c>
      <c r="K34" s="37">
        <v>438.44</v>
      </c>
      <c r="L34" s="37">
        <v>435.73</v>
      </c>
      <c r="M34" s="46">
        <v>439.02</v>
      </c>
      <c r="N34" s="25">
        <f t="shared" ref="N34:N35" si="7">(M34/L34-1)*100</f>
        <v>0.75505473573083126</v>
      </c>
      <c r="O34" s="21">
        <f t="shared" ref="O34:O35" si="8">(M34/C34-1)*100</f>
        <v>21.770726430532839</v>
      </c>
    </row>
    <row r="35" spans="1:15" x14ac:dyDescent="0.3">
      <c r="A35" s="33" t="s">
        <v>20</v>
      </c>
      <c r="B35" s="33">
        <v>3</v>
      </c>
      <c r="C35" s="22">
        <v>345.59</v>
      </c>
      <c r="D35" s="24">
        <v>393.19</v>
      </c>
      <c r="E35" s="24">
        <v>380.42</v>
      </c>
      <c r="F35" s="24">
        <v>386.37</v>
      </c>
      <c r="G35" s="24">
        <v>398.27</v>
      </c>
      <c r="H35" s="24">
        <v>413.57</v>
      </c>
      <c r="I35" s="24">
        <v>407.84</v>
      </c>
      <c r="J35" s="24">
        <v>428.34</v>
      </c>
      <c r="K35" s="24">
        <v>432.68</v>
      </c>
      <c r="L35" s="24">
        <v>429.65</v>
      </c>
      <c r="M35" s="59">
        <v>400.73</v>
      </c>
      <c r="N35" s="25">
        <f t="shared" si="7"/>
        <v>-6.7310601652507795</v>
      </c>
      <c r="O35" s="21">
        <f t="shared" si="8"/>
        <v>15.955322781330494</v>
      </c>
    </row>
    <row r="36" spans="1:15" x14ac:dyDescent="0.3">
      <c r="A36" s="39" t="s">
        <v>20</v>
      </c>
      <c r="B36" s="39"/>
      <c r="C36" s="40">
        <v>352.38</v>
      </c>
      <c r="D36" s="41">
        <v>385.79</v>
      </c>
      <c r="E36" s="41">
        <v>392.57</v>
      </c>
      <c r="F36" s="41">
        <v>395.52</v>
      </c>
      <c r="G36" s="41">
        <v>408.43</v>
      </c>
      <c r="H36" s="41">
        <v>417.16</v>
      </c>
      <c r="I36" s="41">
        <v>414.22</v>
      </c>
      <c r="J36" s="41">
        <v>428.58</v>
      </c>
      <c r="K36" s="41">
        <v>437.52</v>
      </c>
      <c r="L36" s="41">
        <v>431.29</v>
      </c>
      <c r="M36" s="48">
        <v>424.93</v>
      </c>
      <c r="N36" s="31">
        <f>(M36/L36-1)*100</f>
        <v>-1.4746458299520038</v>
      </c>
      <c r="O36" s="32">
        <f>(M36/C36-1)*100</f>
        <v>20.588569158295034</v>
      </c>
    </row>
    <row r="37" spans="1:15" x14ac:dyDescent="0.3">
      <c r="A37" s="33" t="s">
        <v>21</v>
      </c>
      <c r="B37" s="33">
        <v>1</v>
      </c>
      <c r="C37" s="34">
        <v>317.16000000000003</v>
      </c>
      <c r="D37" s="24">
        <v>353.84</v>
      </c>
      <c r="E37" s="19" t="s">
        <v>18</v>
      </c>
      <c r="F37" s="19">
        <v>367.4</v>
      </c>
      <c r="G37" s="19" t="s">
        <v>18</v>
      </c>
      <c r="H37" s="24">
        <v>410.65</v>
      </c>
      <c r="I37" s="24">
        <v>409.37</v>
      </c>
      <c r="J37" s="24">
        <v>405.42</v>
      </c>
      <c r="K37" s="24">
        <v>390.82</v>
      </c>
      <c r="L37" s="24">
        <v>413.45</v>
      </c>
      <c r="M37" s="59">
        <v>424.46</v>
      </c>
      <c r="N37" s="25">
        <f>(M37/L37-1)*100</f>
        <v>2.662958036038221</v>
      </c>
      <c r="O37" s="21">
        <f>(M37/C37-1)*100</f>
        <v>33.831504603354759</v>
      </c>
    </row>
    <row r="38" spans="1:15" x14ac:dyDescent="0.3">
      <c r="A38" s="33" t="s">
        <v>21</v>
      </c>
      <c r="B38" s="33">
        <v>2</v>
      </c>
      <c r="C38" s="36">
        <v>349.5</v>
      </c>
      <c r="D38" s="37">
        <v>384.18</v>
      </c>
      <c r="E38" s="37">
        <v>389.51</v>
      </c>
      <c r="F38" s="37">
        <v>399.12</v>
      </c>
      <c r="G38" s="37">
        <v>409.53</v>
      </c>
      <c r="H38" s="37">
        <v>409.84</v>
      </c>
      <c r="I38" s="37">
        <v>431.88</v>
      </c>
      <c r="J38" s="37">
        <v>414.25</v>
      </c>
      <c r="K38" s="37">
        <v>419.73</v>
      </c>
      <c r="L38" s="37">
        <v>415.24</v>
      </c>
      <c r="M38" s="46">
        <v>426.98</v>
      </c>
      <c r="N38" s="25">
        <f t="shared" ref="N38:N39" si="9">(M38/L38-1)*100</f>
        <v>2.8272806088045499</v>
      </c>
      <c r="O38" s="21">
        <f t="shared" ref="O38:O39" si="10">(M38/C38-1)*100</f>
        <v>22.168812589413456</v>
      </c>
    </row>
    <row r="39" spans="1:15" x14ac:dyDescent="0.3">
      <c r="A39" s="33" t="s">
        <v>21</v>
      </c>
      <c r="B39" s="33">
        <v>3</v>
      </c>
      <c r="C39" s="36">
        <v>359.65</v>
      </c>
      <c r="D39" s="37">
        <v>384.29</v>
      </c>
      <c r="E39" s="37">
        <v>388.44</v>
      </c>
      <c r="F39" s="37">
        <v>401.74</v>
      </c>
      <c r="G39" s="37">
        <v>420.17</v>
      </c>
      <c r="H39" s="37">
        <v>418.36</v>
      </c>
      <c r="I39" s="37">
        <v>432.31</v>
      </c>
      <c r="J39" s="37">
        <v>424.13</v>
      </c>
      <c r="K39" s="37">
        <v>415.28</v>
      </c>
      <c r="L39" s="37">
        <v>422.16</v>
      </c>
      <c r="M39" s="46">
        <v>420.91</v>
      </c>
      <c r="N39" s="25">
        <f t="shared" si="9"/>
        <v>-0.29609626681826873</v>
      </c>
      <c r="O39" s="21">
        <f t="shared" si="10"/>
        <v>17.033226748227449</v>
      </c>
    </row>
    <row r="40" spans="1:15" x14ac:dyDescent="0.3">
      <c r="A40" s="33" t="s">
        <v>21</v>
      </c>
      <c r="B40" s="33">
        <v>4</v>
      </c>
      <c r="C40" s="34" t="s">
        <v>18</v>
      </c>
      <c r="D40" s="24" t="s">
        <v>18</v>
      </c>
      <c r="E40" s="23" t="s">
        <v>18</v>
      </c>
      <c r="F40" s="23" t="s">
        <v>18</v>
      </c>
      <c r="G40" s="23">
        <v>420.84</v>
      </c>
      <c r="H40" s="23" t="s">
        <v>18</v>
      </c>
      <c r="I40" s="23" t="s">
        <v>18</v>
      </c>
      <c r="J40" s="24">
        <v>410.42</v>
      </c>
      <c r="K40" s="23" t="s">
        <v>18</v>
      </c>
      <c r="L40" s="23" t="s">
        <v>18</v>
      </c>
      <c r="M40" s="47" t="s">
        <v>18</v>
      </c>
      <c r="N40" s="21" t="s">
        <v>19</v>
      </c>
      <c r="O40" s="21" t="s">
        <v>19</v>
      </c>
    </row>
    <row r="41" spans="1:15" x14ac:dyDescent="0.3">
      <c r="A41" s="39" t="s">
        <v>21</v>
      </c>
      <c r="B41" s="39"/>
      <c r="C41" s="40">
        <v>353.24</v>
      </c>
      <c r="D41" s="41">
        <v>381.69</v>
      </c>
      <c r="E41" s="41">
        <v>387.41</v>
      </c>
      <c r="F41" s="41">
        <v>398.13</v>
      </c>
      <c r="G41" s="41">
        <v>413.83</v>
      </c>
      <c r="H41" s="41">
        <v>413.53</v>
      </c>
      <c r="I41" s="41">
        <v>429.96</v>
      </c>
      <c r="J41" s="41">
        <v>417.25</v>
      </c>
      <c r="K41" s="41">
        <v>416.88</v>
      </c>
      <c r="L41" s="41">
        <v>417.3</v>
      </c>
      <c r="M41" s="48">
        <v>425.31</v>
      </c>
      <c r="N41" s="31">
        <f>(M41/L41-1)*100</f>
        <v>1.9194823867721089</v>
      </c>
      <c r="O41" s="32">
        <f>(M41/C41-1)*100</f>
        <v>20.402559166572299</v>
      </c>
    </row>
    <row r="42" spans="1:15" x14ac:dyDescent="0.3">
      <c r="A42" s="33" t="s">
        <v>22</v>
      </c>
      <c r="B42" s="33">
        <v>1</v>
      </c>
      <c r="C42" s="34">
        <v>299.32</v>
      </c>
      <c r="D42" s="24">
        <v>324.36</v>
      </c>
      <c r="E42" s="24">
        <v>344.42</v>
      </c>
      <c r="F42" s="24">
        <v>333.74</v>
      </c>
      <c r="G42" s="24">
        <v>344.67</v>
      </c>
      <c r="H42" s="24">
        <v>361.59</v>
      </c>
      <c r="I42" s="24">
        <v>364.9</v>
      </c>
      <c r="J42" s="24">
        <v>364.08</v>
      </c>
      <c r="K42" s="24">
        <v>369.4</v>
      </c>
      <c r="L42" s="24">
        <v>373.88</v>
      </c>
      <c r="M42" s="59">
        <v>399.01</v>
      </c>
      <c r="N42" s="25">
        <f>(M42/L42-1)*100</f>
        <v>6.7214079383759451</v>
      </c>
      <c r="O42" s="21">
        <f>(M42/C42-1)*100</f>
        <v>33.305492449552318</v>
      </c>
    </row>
    <row r="43" spans="1:15" x14ac:dyDescent="0.3">
      <c r="A43" s="33" t="s">
        <v>22</v>
      </c>
      <c r="B43" s="33">
        <v>2</v>
      </c>
      <c r="C43" s="36">
        <v>337.29</v>
      </c>
      <c r="D43" s="37">
        <v>366.44</v>
      </c>
      <c r="E43" s="37">
        <v>372.75</v>
      </c>
      <c r="F43" s="37">
        <v>388.28</v>
      </c>
      <c r="G43" s="37">
        <v>394.48</v>
      </c>
      <c r="H43" s="37">
        <v>394.34</v>
      </c>
      <c r="I43" s="37">
        <v>410.19</v>
      </c>
      <c r="J43" s="37">
        <v>402.2</v>
      </c>
      <c r="K43" s="37">
        <v>403.47</v>
      </c>
      <c r="L43" s="37">
        <v>422.12</v>
      </c>
      <c r="M43" s="46">
        <v>409.63</v>
      </c>
      <c r="N43" s="25">
        <f t="shared" ref="N43:N44" si="11">(M43/L43-1)*100</f>
        <v>-2.9588742537667079</v>
      </c>
      <c r="O43" s="21">
        <f t="shared" ref="O43:O44" si="12">(M43/C43-1)*100</f>
        <v>21.447419134869094</v>
      </c>
    </row>
    <row r="44" spans="1:15" x14ac:dyDescent="0.3">
      <c r="A44" s="33" t="s">
        <v>22</v>
      </c>
      <c r="B44" s="33">
        <v>3</v>
      </c>
      <c r="C44" s="36">
        <v>341.94</v>
      </c>
      <c r="D44" s="37">
        <v>372.06</v>
      </c>
      <c r="E44" s="37">
        <v>380</v>
      </c>
      <c r="F44" s="37">
        <v>395.36</v>
      </c>
      <c r="G44" s="37">
        <v>407.99</v>
      </c>
      <c r="H44" s="37">
        <v>413.8</v>
      </c>
      <c r="I44" s="37">
        <v>417.33</v>
      </c>
      <c r="J44" s="37">
        <v>418.63</v>
      </c>
      <c r="K44" s="37">
        <v>411.85</v>
      </c>
      <c r="L44" s="37">
        <v>442.01</v>
      </c>
      <c r="M44" s="46">
        <v>416.02</v>
      </c>
      <c r="N44" s="25">
        <f t="shared" si="11"/>
        <v>-5.8799574670256316</v>
      </c>
      <c r="O44" s="21">
        <f t="shared" si="12"/>
        <v>21.664619523893069</v>
      </c>
    </row>
    <row r="45" spans="1:15" x14ac:dyDescent="0.3">
      <c r="A45" s="33" t="s">
        <v>22</v>
      </c>
      <c r="B45" s="33">
        <v>4</v>
      </c>
      <c r="C45" s="34" t="s">
        <v>18</v>
      </c>
      <c r="D45" s="24" t="s">
        <v>18</v>
      </c>
      <c r="E45" s="24" t="s">
        <v>18</v>
      </c>
      <c r="F45" s="24" t="s">
        <v>18</v>
      </c>
      <c r="G45" s="24" t="s">
        <v>18</v>
      </c>
      <c r="H45" s="23" t="s">
        <v>18</v>
      </c>
      <c r="I45" s="23" t="s">
        <v>18</v>
      </c>
      <c r="J45" s="23" t="s">
        <v>18</v>
      </c>
      <c r="K45" s="23" t="s">
        <v>18</v>
      </c>
      <c r="L45" s="23" t="s">
        <v>18</v>
      </c>
      <c r="M45" s="47" t="s">
        <v>18</v>
      </c>
      <c r="N45" s="21" t="s">
        <v>19</v>
      </c>
      <c r="O45" s="21" t="s">
        <v>19</v>
      </c>
    </row>
    <row r="46" spans="1:15" x14ac:dyDescent="0.3">
      <c r="A46" s="39" t="s">
        <v>22</v>
      </c>
      <c r="B46" s="39"/>
      <c r="C46" s="40">
        <v>337.15</v>
      </c>
      <c r="D46" s="41">
        <v>366.05</v>
      </c>
      <c r="E46" s="41">
        <v>371.22</v>
      </c>
      <c r="F46" s="41">
        <v>386.73</v>
      </c>
      <c r="G46" s="41">
        <v>394.66</v>
      </c>
      <c r="H46" s="41">
        <v>395.19</v>
      </c>
      <c r="I46" s="41">
        <v>408.98</v>
      </c>
      <c r="J46" s="41">
        <v>403.33</v>
      </c>
      <c r="K46" s="41">
        <v>401.38</v>
      </c>
      <c r="L46" s="41">
        <v>420.84</v>
      </c>
      <c r="M46" s="48">
        <v>409.6</v>
      </c>
      <c r="N46" s="31">
        <f>(M46/L46-1)*100</f>
        <v>-2.6708487786331947</v>
      </c>
      <c r="O46" s="32">
        <f>(M46/C46-1)*100</f>
        <v>21.48895150526473</v>
      </c>
    </row>
    <row r="47" spans="1:15" x14ac:dyDescent="0.3">
      <c r="A47" s="33" t="s">
        <v>23</v>
      </c>
      <c r="B47" s="33">
        <v>1</v>
      </c>
      <c r="C47" s="34">
        <v>248.22</v>
      </c>
      <c r="D47" s="24">
        <v>331.17</v>
      </c>
      <c r="E47" s="35">
        <v>272.11</v>
      </c>
      <c r="F47" s="24" t="s">
        <v>18</v>
      </c>
      <c r="G47" s="24">
        <v>330.64</v>
      </c>
      <c r="H47" s="24">
        <v>318.93</v>
      </c>
      <c r="I47" s="24">
        <v>326.83</v>
      </c>
      <c r="J47" s="24">
        <v>333.97</v>
      </c>
      <c r="K47" s="24">
        <v>311.19</v>
      </c>
      <c r="L47" s="24">
        <v>316.60000000000002</v>
      </c>
      <c r="M47" s="59">
        <v>320.08</v>
      </c>
      <c r="N47" s="25">
        <f>(M47/L47-1)*100</f>
        <v>1.0991787744788262</v>
      </c>
      <c r="O47" s="21">
        <f>(M47/C47-1)*100</f>
        <v>28.950124889211182</v>
      </c>
    </row>
    <row r="48" spans="1:15" x14ac:dyDescent="0.3">
      <c r="A48" s="33" t="s">
        <v>23</v>
      </c>
      <c r="B48" s="33">
        <v>2</v>
      </c>
      <c r="C48" s="36">
        <v>302.64999999999998</v>
      </c>
      <c r="D48" s="37">
        <v>330.48</v>
      </c>
      <c r="E48" s="37">
        <v>346.59</v>
      </c>
      <c r="F48" s="37">
        <v>353.11</v>
      </c>
      <c r="G48" s="37">
        <v>367.7</v>
      </c>
      <c r="H48" s="37">
        <v>374.4</v>
      </c>
      <c r="I48" s="37">
        <v>381.29</v>
      </c>
      <c r="J48" s="37">
        <v>368.88</v>
      </c>
      <c r="K48" s="37">
        <v>375.74</v>
      </c>
      <c r="L48" s="37">
        <v>407.02</v>
      </c>
      <c r="M48" s="46">
        <v>361.85</v>
      </c>
      <c r="N48" s="25">
        <f>(M48/L48-1)*100</f>
        <v>-11.097734755048883</v>
      </c>
      <c r="O48" s="21">
        <f>(M48/C48-1)*100</f>
        <v>19.560548488352893</v>
      </c>
    </row>
    <row r="49" spans="1:15" x14ac:dyDescent="0.3">
      <c r="A49" s="33" t="s">
        <v>23</v>
      </c>
      <c r="B49" s="33">
        <v>3</v>
      </c>
      <c r="C49" s="34" t="s">
        <v>18</v>
      </c>
      <c r="D49" s="24">
        <v>361.01</v>
      </c>
      <c r="E49" s="23" t="s">
        <v>18</v>
      </c>
      <c r="F49" s="24" t="s">
        <v>18</v>
      </c>
      <c r="G49" s="24" t="s">
        <v>18</v>
      </c>
      <c r="H49" s="23" t="s">
        <v>18</v>
      </c>
      <c r="I49" s="24">
        <v>403.33</v>
      </c>
      <c r="J49" s="23" t="s">
        <v>18</v>
      </c>
      <c r="K49" s="24">
        <v>399.99</v>
      </c>
      <c r="L49" s="23" t="s">
        <v>18</v>
      </c>
      <c r="M49" s="47" t="s">
        <v>18</v>
      </c>
      <c r="N49" s="21" t="s">
        <v>19</v>
      </c>
      <c r="O49" s="21" t="s">
        <v>19</v>
      </c>
    </row>
    <row r="50" spans="1:15" x14ac:dyDescent="0.3">
      <c r="A50" s="60" t="s">
        <v>23</v>
      </c>
      <c r="B50" s="60"/>
      <c r="C50" s="40">
        <v>292.95</v>
      </c>
      <c r="D50" s="41">
        <v>339.13</v>
      </c>
      <c r="E50" s="41">
        <v>320.60000000000002</v>
      </c>
      <c r="F50" s="41">
        <v>342.78</v>
      </c>
      <c r="G50" s="41">
        <v>358.85</v>
      </c>
      <c r="H50" s="41">
        <v>358.23</v>
      </c>
      <c r="I50" s="41">
        <v>369.49</v>
      </c>
      <c r="J50" s="41">
        <v>381.24</v>
      </c>
      <c r="K50" s="41">
        <v>361.19</v>
      </c>
      <c r="L50" s="41">
        <v>388.01</v>
      </c>
      <c r="M50" s="48">
        <v>357.56</v>
      </c>
      <c r="N50" s="31">
        <f>(M50/L50-1)*100</f>
        <v>-7.8477358830957966</v>
      </c>
      <c r="O50" s="32">
        <f>(M50/C50-1)*100</f>
        <v>22.054958183990458</v>
      </c>
    </row>
    <row r="51" spans="1:15" x14ac:dyDescent="0.3">
      <c r="A51" s="49" t="s">
        <v>26</v>
      </c>
      <c r="B51" s="61"/>
      <c r="C51" s="62">
        <v>340.7</v>
      </c>
      <c r="D51" s="50">
        <v>370.38</v>
      </c>
      <c r="E51" s="50">
        <v>374.44</v>
      </c>
      <c r="F51" s="50">
        <v>388.22</v>
      </c>
      <c r="G51" s="50">
        <v>399.44</v>
      </c>
      <c r="H51" s="50">
        <v>402.46</v>
      </c>
      <c r="I51" s="50">
        <v>413.21</v>
      </c>
      <c r="J51" s="50">
        <v>411.34</v>
      </c>
      <c r="K51" s="50">
        <v>409.03</v>
      </c>
      <c r="L51" s="50">
        <v>418.76</v>
      </c>
      <c r="M51" s="50">
        <v>412.98</v>
      </c>
      <c r="N51" s="51">
        <f>(M51/L51-1)*100</f>
        <v>-1.3802655458974078</v>
      </c>
      <c r="O51" s="52">
        <f>(M51/C51-1)*100</f>
        <v>21.215145289110659</v>
      </c>
    </row>
    <row r="52" spans="1:15" x14ac:dyDescent="0.3">
      <c r="A52" s="53" t="s">
        <v>27</v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</row>
    <row r="53" spans="1:15" x14ac:dyDescent="0.3">
      <c r="A53" s="63" t="s">
        <v>20</v>
      </c>
      <c r="B53" s="63">
        <v>2</v>
      </c>
      <c r="C53" s="34" t="s">
        <v>18</v>
      </c>
      <c r="D53" s="19" t="s">
        <v>18</v>
      </c>
      <c r="E53" s="19" t="s">
        <v>18</v>
      </c>
      <c r="F53" s="19" t="s">
        <v>18</v>
      </c>
      <c r="G53" s="19" t="s">
        <v>18</v>
      </c>
      <c r="H53" s="19" t="s">
        <v>18</v>
      </c>
      <c r="I53" s="19">
        <v>410.5</v>
      </c>
      <c r="J53" s="19" t="s">
        <v>18</v>
      </c>
      <c r="K53" s="19" t="s">
        <v>18</v>
      </c>
      <c r="L53" s="19" t="s">
        <v>18</v>
      </c>
      <c r="M53" s="54" t="s">
        <v>18</v>
      </c>
      <c r="N53" s="25" t="s">
        <v>19</v>
      </c>
      <c r="O53" s="21" t="s">
        <v>19</v>
      </c>
    </row>
    <row r="54" spans="1:15" x14ac:dyDescent="0.3">
      <c r="A54" s="33" t="s">
        <v>20</v>
      </c>
      <c r="B54" s="33">
        <v>3</v>
      </c>
      <c r="C54" s="34">
        <v>332.08</v>
      </c>
      <c r="D54" s="24">
        <v>356.66</v>
      </c>
      <c r="E54" s="35">
        <v>365.88</v>
      </c>
      <c r="F54" s="35">
        <v>369.25</v>
      </c>
      <c r="G54" s="24" t="s">
        <v>18</v>
      </c>
      <c r="H54" s="24">
        <v>383.47</v>
      </c>
      <c r="I54" s="24">
        <v>410.32</v>
      </c>
      <c r="J54" s="24" t="s">
        <v>18</v>
      </c>
      <c r="K54" s="24" t="s">
        <v>18</v>
      </c>
      <c r="L54" s="24">
        <v>400.84</v>
      </c>
      <c r="M54" s="59">
        <v>419.55</v>
      </c>
      <c r="N54" s="25">
        <f t="shared" ref="N54" si="13">(M54/L54-1)*100</f>
        <v>4.6676978345474573</v>
      </c>
      <c r="O54" s="21">
        <f t="shared" ref="O54:O55" si="14">(M54/C54-1)*100</f>
        <v>26.340038544928944</v>
      </c>
    </row>
    <row r="55" spans="1:15" x14ac:dyDescent="0.3">
      <c r="A55" s="33" t="s">
        <v>20</v>
      </c>
      <c r="B55" s="33">
        <v>4</v>
      </c>
      <c r="C55" s="34">
        <v>335.67</v>
      </c>
      <c r="D55" s="24" t="s">
        <v>18</v>
      </c>
      <c r="E55" s="24" t="s">
        <v>18</v>
      </c>
      <c r="F55" s="24">
        <v>345.28</v>
      </c>
      <c r="G55" s="24" t="s">
        <v>18</v>
      </c>
      <c r="H55" s="24" t="s">
        <v>18</v>
      </c>
      <c r="I55" s="24">
        <v>372.89</v>
      </c>
      <c r="J55" s="24" t="s">
        <v>18</v>
      </c>
      <c r="K55" s="24">
        <v>368.72</v>
      </c>
      <c r="L55" s="24" t="s">
        <v>18</v>
      </c>
      <c r="M55" s="59">
        <v>397.32</v>
      </c>
      <c r="N55" s="25" t="s">
        <v>19</v>
      </c>
      <c r="O55" s="21">
        <f t="shared" si="14"/>
        <v>18.366252569487873</v>
      </c>
    </row>
    <row r="56" spans="1:15" x14ac:dyDescent="0.3">
      <c r="A56" s="42" t="s">
        <v>20</v>
      </c>
      <c r="B56" s="42">
        <v>5</v>
      </c>
      <c r="C56" s="22" t="s">
        <v>18</v>
      </c>
      <c r="D56" s="23" t="s">
        <v>18</v>
      </c>
      <c r="E56" s="23" t="s">
        <v>18</v>
      </c>
      <c r="F56" s="23">
        <v>319.76</v>
      </c>
      <c r="G56" s="23" t="s">
        <v>18</v>
      </c>
      <c r="H56" s="23" t="s">
        <v>18</v>
      </c>
      <c r="I56" s="23" t="s">
        <v>18</v>
      </c>
      <c r="J56" s="23" t="s">
        <v>18</v>
      </c>
      <c r="K56" s="24" t="s">
        <v>19</v>
      </c>
      <c r="L56" s="24" t="s">
        <v>18</v>
      </c>
      <c r="M56" s="47" t="s">
        <v>18</v>
      </c>
      <c r="N56" s="25" t="s">
        <v>19</v>
      </c>
      <c r="O56" s="21" t="s">
        <v>19</v>
      </c>
    </row>
    <row r="57" spans="1:15" x14ac:dyDescent="0.3">
      <c r="A57" s="39" t="s">
        <v>20</v>
      </c>
      <c r="B57" s="39"/>
      <c r="C57" s="64">
        <v>334.18</v>
      </c>
      <c r="D57" s="65">
        <v>355.6</v>
      </c>
      <c r="E57" s="66">
        <v>360.76</v>
      </c>
      <c r="F57" s="66">
        <v>355.2</v>
      </c>
      <c r="G57" s="28" t="s">
        <v>18</v>
      </c>
      <c r="H57" s="58">
        <v>381.89</v>
      </c>
      <c r="I57" s="58">
        <v>394.04</v>
      </c>
      <c r="J57" s="28" t="s">
        <v>18</v>
      </c>
      <c r="K57" s="58">
        <v>379.15</v>
      </c>
      <c r="L57" s="58">
        <v>402.47</v>
      </c>
      <c r="M57" s="67">
        <v>407.7</v>
      </c>
      <c r="N57" s="31">
        <f>(M57/L57-1)*100</f>
        <v>1.2994757373220311</v>
      </c>
      <c r="O57" s="32">
        <f>(M57/C57-1)*100</f>
        <v>22.00011969597222</v>
      </c>
    </row>
    <row r="58" spans="1:15" x14ac:dyDescent="0.3">
      <c r="A58" s="33" t="s">
        <v>21</v>
      </c>
      <c r="B58" s="33">
        <v>2</v>
      </c>
      <c r="C58" s="68">
        <v>326.57</v>
      </c>
      <c r="D58" s="21">
        <v>331.41</v>
      </c>
      <c r="E58" s="21">
        <v>337.74</v>
      </c>
      <c r="F58" s="21">
        <v>364.93</v>
      </c>
      <c r="G58" s="21">
        <v>349.78</v>
      </c>
      <c r="H58" s="21">
        <v>374.98</v>
      </c>
      <c r="I58" s="21">
        <v>379.86</v>
      </c>
      <c r="J58" s="21">
        <v>369.9</v>
      </c>
      <c r="K58" s="21">
        <v>404.82</v>
      </c>
      <c r="L58" s="19" t="s">
        <v>18</v>
      </c>
      <c r="M58" s="59">
        <v>371.52</v>
      </c>
      <c r="N58" s="25" t="s">
        <v>19</v>
      </c>
      <c r="O58" s="21">
        <f>(M58/C58-1)*100</f>
        <v>13.764277184064678</v>
      </c>
    </row>
    <row r="59" spans="1:15" x14ac:dyDescent="0.3">
      <c r="A59" s="33" t="s">
        <v>21</v>
      </c>
      <c r="B59" s="33">
        <v>3</v>
      </c>
      <c r="C59" s="68">
        <v>328.43</v>
      </c>
      <c r="D59" s="21">
        <v>349.66</v>
      </c>
      <c r="E59" s="21">
        <v>343.66</v>
      </c>
      <c r="F59" s="21">
        <v>357.19</v>
      </c>
      <c r="G59" s="21">
        <v>375.66</v>
      </c>
      <c r="H59" s="21">
        <v>371.14</v>
      </c>
      <c r="I59" s="21">
        <v>388.01</v>
      </c>
      <c r="J59" s="21">
        <v>372.37</v>
      </c>
      <c r="K59" s="21">
        <v>390.77</v>
      </c>
      <c r="L59" s="21">
        <v>397.83</v>
      </c>
      <c r="M59" s="69">
        <v>383.48</v>
      </c>
      <c r="N59" s="25">
        <f t="shared" ref="N59:N61" si="15">(M59/L59-1)*100</f>
        <v>-3.6070683457758212</v>
      </c>
      <c r="O59" s="21">
        <f t="shared" ref="O59:O61" si="16">(M59/C59-1)*100</f>
        <v>16.761562585634682</v>
      </c>
    </row>
    <row r="60" spans="1:15" x14ac:dyDescent="0.3">
      <c r="A60" s="33" t="s">
        <v>21</v>
      </c>
      <c r="B60" s="33">
        <v>4</v>
      </c>
      <c r="C60" s="34">
        <v>317.58999999999997</v>
      </c>
      <c r="D60" s="24">
        <v>337.33</v>
      </c>
      <c r="E60" s="35">
        <v>337.79</v>
      </c>
      <c r="F60" s="35">
        <v>350.17</v>
      </c>
      <c r="G60" s="35">
        <v>370.49</v>
      </c>
      <c r="H60" s="35">
        <v>360.93</v>
      </c>
      <c r="I60" s="35">
        <v>367.14</v>
      </c>
      <c r="J60" s="35">
        <v>377.09</v>
      </c>
      <c r="K60" s="35">
        <v>377.88</v>
      </c>
      <c r="L60" s="35">
        <v>396.69</v>
      </c>
      <c r="M60" s="70">
        <v>375.82</v>
      </c>
      <c r="N60" s="25">
        <f t="shared" si="15"/>
        <v>-5.2610350651642328</v>
      </c>
      <c r="O60" s="21">
        <f t="shared" si="16"/>
        <v>18.334960168771076</v>
      </c>
    </row>
    <row r="61" spans="1:15" x14ac:dyDescent="0.3">
      <c r="A61" s="33" t="s">
        <v>21</v>
      </c>
      <c r="B61" s="33">
        <v>5</v>
      </c>
      <c r="C61" s="68">
        <v>330.2</v>
      </c>
      <c r="D61" s="21">
        <v>345.77</v>
      </c>
      <c r="E61" s="23" t="s">
        <v>18</v>
      </c>
      <c r="F61" s="23">
        <v>334.78</v>
      </c>
      <c r="G61" s="23">
        <v>382.08</v>
      </c>
      <c r="H61" s="24">
        <v>365.26</v>
      </c>
      <c r="I61" s="24">
        <v>387.03</v>
      </c>
      <c r="J61" s="24">
        <v>369.66</v>
      </c>
      <c r="K61" s="23">
        <v>404.91</v>
      </c>
      <c r="L61" s="24">
        <v>374.23</v>
      </c>
      <c r="M61" s="59">
        <v>394.29</v>
      </c>
      <c r="N61" s="25">
        <f t="shared" si="15"/>
        <v>5.3603398979237271</v>
      </c>
      <c r="O61" s="21">
        <f t="shared" si="16"/>
        <v>19.409448818897658</v>
      </c>
    </row>
    <row r="62" spans="1:15" x14ac:dyDescent="0.3">
      <c r="A62" s="39" t="s">
        <v>21</v>
      </c>
      <c r="B62" s="39"/>
      <c r="C62" s="71">
        <v>323.93</v>
      </c>
      <c r="D62" s="72">
        <v>344.52</v>
      </c>
      <c r="E62" s="72">
        <v>340.74</v>
      </c>
      <c r="F62" s="72">
        <v>354.25</v>
      </c>
      <c r="G62" s="72">
        <v>371.21</v>
      </c>
      <c r="H62" s="72">
        <v>367.81</v>
      </c>
      <c r="I62" s="72">
        <v>378.65</v>
      </c>
      <c r="J62" s="72">
        <v>374.15</v>
      </c>
      <c r="K62" s="72">
        <v>389.13</v>
      </c>
      <c r="L62" s="72">
        <v>396.48</v>
      </c>
      <c r="M62" s="73">
        <v>379.56</v>
      </c>
      <c r="N62" s="31">
        <f>(M62/L62-1)*100</f>
        <v>-4.2675544794188891</v>
      </c>
      <c r="O62" s="32">
        <f>(M62/C62-1)*100</f>
        <v>17.173463402586986</v>
      </c>
    </row>
    <row r="63" spans="1:15" x14ac:dyDescent="0.3">
      <c r="A63" s="33" t="s">
        <v>22</v>
      </c>
      <c r="B63" s="33">
        <v>1</v>
      </c>
      <c r="C63" s="34">
        <v>298.52</v>
      </c>
      <c r="D63" s="24">
        <v>296.94</v>
      </c>
      <c r="E63" s="24">
        <v>306.69</v>
      </c>
      <c r="F63" s="24">
        <v>313.81</v>
      </c>
      <c r="G63" s="24">
        <v>332.47</v>
      </c>
      <c r="H63" s="24">
        <v>338.61</v>
      </c>
      <c r="I63" s="21" t="s">
        <v>18</v>
      </c>
      <c r="J63" s="21">
        <v>324.26</v>
      </c>
      <c r="K63" s="21">
        <v>335.13</v>
      </c>
      <c r="L63" s="21">
        <v>408.49</v>
      </c>
      <c r="M63" s="69">
        <v>357.1</v>
      </c>
      <c r="N63" s="25">
        <f>(M63/L63-1)*100</f>
        <v>-12.580479326299299</v>
      </c>
      <c r="O63" s="21">
        <f>(M63/C63-1)*100</f>
        <v>19.623475814015823</v>
      </c>
    </row>
    <row r="64" spans="1:15" x14ac:dyDescent="0.3">
      <c r="A64" s="33" t="s">
        <v>22</v>
      </c>
      <c r="B64" s="33">
        <v>2</v>
      </c>
      <c r="C64" s="36">
        <v>311.56</v>
      </c>
      <c r="D64" s="37">
        <v>328.56</v>
      </c>
      <c r="E64" s="37">
        <v>326.63</v>
      </c>
      <c r="F64" s="37">
        <v>334.8</v>
      </c>
      <c r="G64" s="37">
        <v>341.91</v>
      </c>
      <c r="H64" s="37">
        <v>351.68</v>
      </c>
      <c r="I64" s="37">
        <v>366.34</v>
      </c>
      <c r="J64" s="37">
        <v>352.98</v>
      </c>
      <c r="K64" s="37">
        <v>370.74</v>
      </c>
      <c r="L64" s="37">
        <v>385.17</v>
      </c>
      <c r="M64" s="46">
        <v>374.59</v>
      </c>
      <c r="N64" s="25">
        <f t="shared" ref="N64:N66" si="17">(M64/L64-1)*100</f>
        <v>-2.7468390580782653</v>
      </c>
      <c r="O64" s="21">
        <f t="shared" ref="O64:O66" si="18">(M64/C64-1)*100</f>
        <v>20.230453203235331</v>
      </c>
    </row>
    <row r="65" spans="1:15" x14ac:dyDescent="0.3">
      <c r="A65" s="33" t="s">
        <v>22</v>
      </c>
      <c r="B65" s="33">
        <v>3</v>
      </c>
      <c r="C65" s="68">
        <v>319.11</v>
      </c>
      <c r="D65" s="21">
        <v>337.31</v>
      </c>
      <c r="E65" s="21">
        <v>342.73</v>
      </c>
      <c r="F65" s="21">
        <v>355.92</v>
      </c>
      <c r="G65" s="21">
        <v>366.53</v>
      </c>
      <c r="H65" s="21">
        <v>368.59</v>
      </c>
      <c r="I65" s="21">
        <v>380.59</v>
      </c>
      <c r="J65" s="21">
        <v>375.77</v>
      </c>
      <c r="K65" s="21">
        <v>387.8</v>
      </c>
      <c r="L65" s="21">
        <v>390.9</v>
      </c>
      <c r="M65" s="69">
        <v>382.43</v>
      </c>
      <c r="N65" s="25">
        <f t="shared" si="17"/>
        <v>-2.1667945766180585</v>
      </c>
      <c r="O65" s="21">
        <f t="shared" si="18"/>
        <v>19.842687474538568</v>
      </c>
    </row>
    <row r="66" spans="1:15" x14ac:dyDescent="0.3">
      <c r="A66" s="33" t="s">
        <v>22</v>
      </c>
      <c r="B66" s="33">
        <v>4</v>
      </c>
      <c r="C66" s="36">
        <v>318.2</v>
      </c>
      <c r="D66" s="37">
        <v>336.13</v>
      </c>
      <c r="E66" s="37">
        <v>338.34</v>
      </c>
      <c r="F66" s="37">
        <v>350.57</v>
      </c>
      <c r="G66" s="37">
        <v>368.63</v>
      </c>
      <c r="H66" s="37">
        <v>370.9</v>
      </c>
      <c r="I66" s="37">
        <v>369.16</v>
      </c>
      <c r="J66" s="37">
        <v>379.9</v>
      </c>
      <c r="K66" s="37">
        <v>389.99</v>
      </c>
      <c r="L66" s="37">
        <v>388.11</v>
      </c>
      <c r="M66" s="46">
        <v>385.84</v>
      </c>
      <c r="N66" s="25">
        <f t="shared" si="17"/>
        <v>-0.5848857282729214</v>
      </c>
      <c r="O66" s="21">
        <f t="shared" si="18"/>
        <v>21.257071024512886</v>
      </c>
    </row>
    <row r="67" spans="1:15" x14ac:dyDescent="0.3">
      <c r="A67" s="33" t="s">
        <v>22</v>
      </c>
      <c r="B67" s="33">
        <v>5</v>
      </c>
      <c r="C67" s="68" t="s">
        <v>18</v>
      </c>
      <c r="D67" s="21" t="s">
        <v>18</v>
      </c>
      <c r="E67" s="23" t="s">
        <v>18</v>
      </c>
      <c r="F67" s="23">
        <v>328.23</v>
      </c>
      <c r="G67" s="23">
        <v>341.63</v>
      </c>
      <c r="H67" s="24">
        <v>343.94</v>
      </c>
      <c r="I67" s="24">
        <v>352.42</v>
      </c>
      <c r="J67" s="24">
        <v>349.23</v>
      </c>
      <c r="K67" s="24">
        <v>373.42</v>
      </c>
      <c r="L67" s="23" t="s">
        <v>18</v>
      </c>
      <c r="M67" s="70">
        <v>366.1</v>
      </c>
      <c r="N67" s="25" t="s">
        <v>19</v>
      </c>
      <c r="O67" s="21" t="s">
        <v>19</v>
      </c>
    </row>
    <row r="68" spans="1:15" x14ac:dyDescent="0.3">
      <c r="A68" s="39" t="s">
        <v>22</v>
      </c>
      <c r="B68" s="39"/>
      <c r="C68" s="40">
        <v>317.23</v>
      </c>
      <c r="D68" s="41">
        <v>334.32</v>
      </c>
      <c r="E68" s="41">
        <v>338.51</v>
      </c>
      <c r="F68" s="41">
        <v>351.04</v>
      </c>
      <c r="G68" s="41">
        <v>363.42</v>
      </c>
      <c r="H68" s="41">
        <v>366.08</v>
      </c>
      <c r="I68" s="41">
        <v>375.33</v>
      </c>
      <c r="J68" s="41">
        <v>372.15</v>
      </c>
      <c r="K68" s="41">
        <v>384.54</v>
      </c>
      <c r="L68" s="41">
        <v>389.57</v>
      </c>
      <c r="M68" s="48">
        <v>381.45</v>
      </c>
      <c r="N68" s="31">
        <f>(M68/L68-1)*100</f>
        <v>-2.0843494108889304</v>
      </c>
      <c r="O68" s="32">
        <f>(M68/C68-1)*100</f>
        <v>20.243987012577612</v>
      </c>
    </row>
    <row r="69" spans="1:15" x14ac:dyDescent="0.3">
      <c r="A69" s="33" t="s">
        <v>23</v>
      </c>
      <c r="B69" s="33">
        <v>1</v>
      </c>
      <c r="C69" s="36">
        <v>248.76</v>
      </c>
      <c r="D69" s="37">
        <v>242.62</v>
      </c>
      <c r="E69" s="37">
        <v>246.39</v>
      </c>
      <c r="F69" s="37">
        <v>261.67</v>
      </c>
      <c r="G69" s="37">
        <v>262.12</v>
      </c>
      <c r="H69" s="37">
        <v>271.66000000000003</v>
      </c>
      <c r="I69" s="37">
        <v>269.63</v>
      </c>
      <c r="J69" s="37">
        <v>289.31</v>
      </c>
      <c r="K69" s="37">
        <v>282.8</v>
      </c>
      <c r="L69" s="37">
        <v>293.58999999999997</v>
      </c>
      <c r="M69" s="46">
        <v>307.55</v>
      </c>
      <c r="N69" s="25">
        <f>(M69/L69-1)*100</f>
        <v>4.7549303450390212</v>
      </c>
      <c r="O69" s="21">
        <f>(M69/C69-1)*100</f>
        <v>23.63322077504424</v>
      </c>
    </row>
    <row r="70" spans="1:15" x14ac:dyDescent="0.3">
      <c r="A70" s="33" t="s">
        <v>23</v>
      </c>
      <c r="B70" s="33">
        <v>2</v>
      </c>
      <c r="C70" s="36">
        <v>274.33999999999997</v>
      </c>
      <c r="D70" s="37">
        <v>277.36</v>
      </c>
      <c r="E70" s="37">
        <v>276.25</v>
      </c>
      <c r="F70" s="37">
        <v>281.36</v>
      </c>
      <c r="G70" s="37">
        <v>292.02</v>
      </c>
      <c r="H70" s="37">
        <v>297.07</v>
      </c>
      <c r="I70" s="37">
        <v>305.62</v>
      </c>
      <c r="J70" s="37">
        <v>311.70999999999998</v>
      </c>
      <c r="K70" s="37">
        <v>316.83</v>
      </c>
      <c r="L70" s="37">
        <v>323.16000000000003</v>
      </c>
      <c r="M70" s="46">
        <v>332.94</v>
      </c>
      <c r="N70" s="25">
        <f t="shared" ref="N70:N71" si="19">(M70/L70-1)*100</f>
        <v>3.0263646490902296</v>
      </c>
      <c r="O70" s="21">
        <f t="shared" ref="O70:O71" si="20">(M70/C70-1)*100</f>
        <v>21.360355762921923</v>
      </c>
    </row>
    <row r="71" spans="1:15" x14ac:dyDescent="0.3">
      <c r="A71" s="33" t="s">
        <v>23</v>
      </c>
      <c r="B71" s="33">
        <v>3</v>
      </c>
      <c r="C71" s="36">
        <v>277.27</v>
      </c>
      <c r="D71" s="37">
        <v>282.87</v>
      </c>
      <c r="E71" s="37">
        <v>287.64999999999998</v>
      </c>
      <c r="F71" s="37">
        <v>297.3</v>
      </c>
      <c r="G71" s="37">
        <v>294.77</v>
      </c>
      <c r="H71" s="37">
        <v>313.41000000000003</v>
      </c>
      <c r="I71" s="37">
        <v>304.42</v>
      </c>
      <c r="J71" s="37">
        <v>313.26</v>
      </c>
      <c r="K71" s="37">
        <v>319.47000000000003</v>
      </c>
      <c r="L71" s="37">
        <v>335.29</v>
      </c>
      <c r="M71" s="46">
        <v>328.38</v>
      </c>
      <c r="N71" s="25">
        <f t="shared" si="19"/>
        <v>-2.0609025023114347</v>
      </c>
      <c r="O71" s="21">
        <f t="shared" si="20"/>
        <v>18.433296065207205</v>
      </c>
    </row>
    <row r="72" spans="1:15" x14ac:dyDescent="0.3">
      <c r="A72" s="33" t="s">
        <v>23</v>
      </c>
      <c r="B72" s="33">
        <v>4</v>
      </c>
      <c r="C72" s="68" t="s">
        <v>18</v>
      </c>
      <c r="D72" s="74" t="s">
        <v>18</v>
      </c>
      <c r="E72" s="75" t="s">
        <v>18</v>
      </c>
      <c r="F72" s="75" t="s">
        <v>18</v>
      </c>
      <c r="G72" s="75" t="s">
        <v>18</v>
      </c>
      <c r="H72" s="75" t="s">
        <v>18</v>
      </c>
      <c r="I72" s="75" t="s">
        <v>18</v>
      </c>
      <c r="J72" s="75" t="s">
        <v>18</v>
      </c>
      <c r="K72" s="37">
        <v>368.74</v>
      </c>
      <c r="L72" s="75" t="s">
        <v>18</v>
      </c>
      <c r="M72" s="76" t="s">
        <v>18</v>
      </c>
      <c r="N72" s="25" t="s">
        <v>19</v>
      </c>
      <c r="O72" s="21" t="s">
        <v>19</v>
      </c>
    </row>
    <row r="73" spans="1:15" x14ac:dyDescent="0.3">
      <c r="A73" s="60" t="s">
        <v>23</v>
      </c>
      <c r="B73" s="60"/>
      <c r="C73" s="40">
        <v>267.41000000000003</v>
      </c>
      <c r="D73" s="41">
        <v>271.48</v>
      </c>
      <c r="E73" s="41">
        <v>273.89</v>
      </c>
      <c r="F73" s="41">
        <v>282.58999999999997</v>
      </c>
      <c r="G73" s="41">
        <v>286.2</v>
      </c>
      <c r="H73" s="41">
        <v>296.33999999999997</v>
      </c>
      <c r="I73" s="41">
        <v>297.39</v>
      </c>
      <c r="J73" s="41">
        <v>305.42</v>
      </c>
      <c r="K73" s="41">
        <v>307.91000000000003</v>
      </c>
      <c r="L73" s="41">
        <v>316.52</v>
      </c>
      <c r="M73" s="48">
        <v>323.81</v>
      </c>
      <c r="N73" s="31">
        <f>(M73/L73-1)*100</f>
        <v>2.303171995450537</v>
      </c>
      <c r="O73" s="32">
        <f>(M73/C73-1)*100</f>
        <v>21.091208256983652</v>
      </c>
    </row>
    <row r="74" spans="1:15" x14ac:dyDescent="0.3">
      <c r="A74" s="49" t="s">
        <v>28</v>
      </c>
      <c r="B74" s="61"/>
      <c r="C74" s="50">
        <v>293.67</v>
      </c>
      <c r="D74" s="50">
        <v>310.42</v>
      </c>
      <c r="E74" s="50">
        <v>315.63</v>
      </c>
      <c r="F74" s="50">
        <v>322.62</v>
      </c>
      <c r="G74" s="50">
        <v>332.3</v>
      </c>
      <c r="H74" s="50">
        <v>336.43</v>
      </c>
      <c r="I74" s="50">
        <v>342.85</v>
      </c>
      <c r="J74" s="50">
        <v>341.13</v>
      </c>
      <c r="K74" s="50">
        <v>349.4</v>
      </c>
      <c r="L74" s="50">
        <v>359.57</v>
      </c>
      <c r="M74" s="50">
        <v>356.88</v>
      </c>
      <c r="N74" s="51">
        <f>(M74/L74-1)*100</f>
        <v>-0.74811580498929109</v>
      </c>
      <c r="O74" s="52">
        <f>(M74/C74-1)*100</f>
        <v>21.524159771171725</v>
      </c>
    </row>
    <row r="75" spans="1:15" x14ac:dyDescent="0.3">
      <c r="A75" s="53" t="s">
        <v>29</v>
      </c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</row>
    <row r="76" spans="1:15" x14ac:dyDescent="0.3">
      <c r="A76" s="33" t="s">
        <v>20</v>
      </c>
      <c r="B76" s="33">
        <v>2</v>
      </c>
      <c r="C76" s="18">
        <v>359.13</v>
      </c>
      <c r="D76" s="19" t="s">
        <v>18</v>
      </c>
      <c r="E76" s="19">
        <v>386.5</v>
      </c>
      <c r="F76" s="19">
        <v>417.57</v>
      </c>
      <c r="G76" s="19" t="s">
        <v>18</v>
      </c>
      <c r="H76" s="19">
        <v>408.91</v>
      </c>
      <c r="I76" s="19">
        <v>370.76</v>
      </c>
      <c r="J76" s="19" t="s">
        <v>19</v>
      </c>
      <c r="K76" s="19">
        <v>425.17</v>
      </c>
      <c r="L76" s="19">
        <v>356.59</v>
      </c>
      <c r="M76" s="54">
        <v>448.25</v>
      </c>
      <c r="N76" s="25">
        <f>(M76/L76-1)*100</f>
        <v>25.704590706413533</v>
      </c>
      <c r="O76" s="21">
        <f>(M76/C76-1)*100</f>
        <v>24.815526411048914</v>
      </c>
    </row>
    <row r="77" spans="1:15" x14ac:dyDescent="0.3">
      <c r="A77" s="33" t="s">
        <v>20</v>
      </c>
      <c r="B77" s="33">
        <v>3</v>
      </c>
      <c r="C77" s="36">
        <v>368.73</v>
      </c>
      <c r="D77" s="37">
        <v>392.16</v>
      </c>
      <c r="E77" s="24">
        <v>394.62</v>
      </c>
      <c r="F77" s="24">
        <v>393.6</v>
      </c>
      <c r="G77" s="24">
        <v>421.48</v>
      </c>
      <c r="H77" s="24">
        <v>413.34</v>
      </c>
      <c r="I77" s="24">
        <v>443.67</v>
      </c>
      <c r="J77" s="24" t="s">
        <v>19</v>
      </c>
      <c r="K77" s="24">
        <v>434.85</v>
      </c>
      <c r="L77" s="35">
        <v>435.2</v>
      </c>
      <c r="M77" s="70">
        <v>429.14</v>
      </c>
      <c r="N77" s="25">
        <f t="shared" ref="N77:N78" si="21">(M77/L77-1)*100</f>
        <v>-1.3924632352941169</v>
      </c>
      <c r="O77" s="21">
        <f t="shared" ref="O77" si="22">(M77/C77-1)*100</f>
        <v>16.383261465028596</v>
      </c>
    </row>
    <row r="78" spans="1:15" x14ac:dyDescent="0.3">
      <c r="A78" s="33" t="s">
        <v>20</v>
      </c>
      <c r="B78" s="33">
        <v>4</v>
      </c>
      <c r="C78" s="34" t="s">
        <v>18</v>
      </c>
      <c r="D78" s="24">
        <v>369.12</v>
      </c>
      <c r="E78" s="24">
        <v>378.85</v>
      </c>
      <c r="F78" s="24">
        <v>372.87</v>
      </c>
      <c r="G78" s="24">
        <v>405.33</v>
      </c>
      <c r="H78" s="24">
        <v>386.97</v>
      </c>
      <c r="I78" s="24">
        <v>409.47</v>
      </c>
      <c r="J78" s="24" t="s">
        <v>18</v>
      </c>
      <c r="K78" s="24">
        <v>424.14</v>
      </c>
      <c r="L78" s="24">
        <v>419.75</v>
      </c>
      <c r="M78" s="59">
        <v>400.4</v>
      </c>
      <c r="N78" s="25">
        <f t="shared" si="21"/>
        <v>-4.6098868374032209</v>
      </c>
      <c r="O78" s="21" t="s">
        <v>19</v>
      </c>
    </row>
    <row r="79" spans="1:15" x14ac:dyDescent="0.3">
      <c r="A79" s="39" t="s">
        <v>20</v>
      </c>
      <c r="B79" s="39"/>
      <c r="C79" s="40">
        <v>364.31</v>
      </c>
      <c r="D79" s="41">
        <v>386.34</v>
      </c>
      <c r="E79" s="41">
        <v>388.83</v>
      </c>
      <c r="F79" s="41">
        <v>386.91</v>
      </c>
      <c r="G79" s="41">
        <v>416.64</v>
      </c>
      <c r="H79" s="41">
        <v>402.1</v>
      </c>
      <c r="I79" s="41">
        <v>431.82</v>
      </c>
      <c r="J79" s="28" t="s">
        <v>18</v>
      </c>
      <c r="K79" s="58">
        <v>431.82</v>
      </c>
      <c r="L79" s="58">
        <v>426.95</v>
      </c>
      <c r="M79" s="67">
        <v>422.73</v>
      </c>
      <c r="N79" s="31">
        <f>(M79/L79-1)*100</f>
        <v>-0.98840613654993525</v>
      </c>
      <c r="O79" s="32">
        <f>(M79/C79-1)*100</f>
        <v>16.035793692185241</v>
      </c>
    </row>
    <row r="80" spans="1:15" x14ac:dyDescent="0.3">
      <c r="A80" s="77" t="s">
        <v>21</v>
      </c>
      <c r="B80" s="77">
        <v>1</v>
      </c>
      <c r="C80" s="34" t="s">
        <v>18</v>
      </c>
      <c r="D80" s="24" t="s">
        <v>18</v>
      </c>
      <c r="E80" s="24" t="s">
        <v>18</v>
      </c>
      <c r="F80" s="24" t="s">
        <v>18</v>
      </c>
      <c r="G80" s="24" t="s">
        <v>19</v>
      </c>
      <c r="H80" s="24" t="s">
        <v>18</v>
      </c>
      <c r="I80" s="24" t="s">
        <v>18</v>
      </c>
      <c r="J80" s="24" t="s">
        <v>19</v>
      </c>
      <c r="K80" s="24" t="s">
        <v>19</v>
      </c>
      <c r="L80" s="35">
        <v>418</v>
      </c>
      <c r="M80" s="59" t="s">
        <v>18</v>
      </c>
      <c r="N80" s="25" t="s">
        <v>19</v>
      </c>
      <c r="O80" s="21" t="s">
        <v>19</v>
      </c>
    </row>
    <row r="81" spans="1:15" x14ac:dyDescent="0.3">
      <c r="A81" s="33" t="s">
        <v>21</v>
      </c>
      <c r="B81" s="33">
        <v>2</v>
      </c>
      <c r="C81" s="78">
        <v>330.13</v>
      </c>
      <c r="D81" s="79">
        <v>345.4</v>
      </c>
      <c r="E81" s="79">
        <v>360.21</v>
      </c>
      <c r="F81" s="79">
        <v>386.91</v>
      </c>
      <c r="G81" s="79">
        <v>368.54</v>
      </c>
      <c r="H81" s="79">
        <v>386.92</v>
      </c>
      <c r="I81" s="79">
        <v>408.48</v>
      </c>
      <c r="J81" s="79">
        <v>370.08</v>
      </c>
      <c r="K81" s="79">
        <v>398.65</v>
      </c>
      <c r="L81" s="79">
        <v>385.51</v>
      </c>
      <c r="M81" s="80">
        <v>423.64</v>
      </c>
      <c r="N81" s="25">
        <f t="shared" ref="N81:N84" si="23">(M81/L81-1)*100</f>
        <v>9.8907940131254701</v>
      </c>
      <c r="O81" s="21">
        <f>(M81/C81-1)*100</f>
        <v>28.3252052221852</v>
      </c>
    </row>
    <row r="82" spans="1:15" x14ac:dyDescent="0.3">
      <c r="A82" s="33" t="s">
        <v>21</v>
      </c>
      <c r="B82" s="33">
        <v>3</v>
      </c>
      <c r="C82" s="36">
        <v>353.75</v>
      </c>
      <c r="D82" s="37">
        <v>373.29</v>
      </c>
      <c r="E82" s="37">
        <v>381.4</v>
      </c>
      <c r="F82" s="37">
        <v>383.36</v>
      </c>
      <c r="G82" s="37">
        <v>407.26</v>
      </c>
      <c r="H82" s="37">
        <v>399.14</v>
      </c>
      <c r="I82" s="37">
        <v>425.24</v>
      </c>
      <c r="J82" s="37">
        <v>397.57</v>
      </c>
      <c r="K82" s="37">
        <v>408.88</v>
      </c>
      <c r="L82" s="37">
        <v>405.94</v>
      </c>
      <c r="M82" s="46">
        <v>411.86</v>
      </c>
      <c r="N82" s="25">
        <f t="shared" si="23"/>
        <v>1.4583435975759951</v>
      </c>
      <c r="O82" s="21">
        <f t="shared" ref="O82:O83" si="24">(M82/C82-1)*100</f>
        <v>16.426855123674923</v>
      </c>
    </row>
    <row r="83" spans="1:15" x14ac:dyDescent="0.3">
      <c r="A83" s="33" t="s">
        <v>21</v>
      </c>
      <c r="B83" s="33">
        <v>4</v>
      </c>
      <c r="C83" s="36">
        <v>360.17</v>
      </c>
      <c r="D83" s="37">
        <v>377.89</v>
      </c>
      <c r="E83" s="37">
        <v>378.31</v>
      </c>
      <c r="F83" s="37">
        <v>380.88</v>
      </c>
      <c r="G83" s="37">
        <v>395.92</v>
      </c>
      <c r="H83" s="37">
        <v>402.85</v>
      </c>
      <c r="I83" s="37">
        <v>407.2</v>
      </c>
      <c r="J83" s="37">
        <v>395.89</v>
      </c>
      <c r="K83" s="37">
        <v>407.15</v>
      </c>
      <c r="L83" s="37">
        <v>406.83</v>
      </c>
      <c r="M83" s="46">
        <v>408.11</v>
      </c>
      <c r="N83" s="25">
        <f t="shared" si="23"/>
        <v>0.31462773148489553</v>
      </c>
      <c r="O83" s="21">
        <f t="shared" si="24"/>
        <v>13.310381208873579</v>
      </c>
    </row>
    <row r="84" spans="1:15" x14ac:dyDescent="0.3">
      <c r="A84" s="33" t="s">
        <v>21</v>
      </c>
      <c r="B84" s="33">
        <v>5</v>
      </c>
      <c r="C84" s="81" t="s">
        <v>18</v>
      </c>
      <c r="D84" s="82" t="s">
        <v>18</v>
      </c>
      <c r="E84" s="24" t="s">
        <v>18</v>
      </c>
      <c r="F84" s="24">
        <v>386.11</v>
      </c>
      <c r="G84" s="24">
        <v>400.61</v>
      </c>
      <c r="H84" s="24" t="s">
        <v>18</v>
      </c>
      <c r="I84" s="24">
        <v>403.47</v>
      </c>
      <c r="J84" s="24">
        <v>418.78</v>
      </c>
      <c r="K84" s="24" t="s">
        <v>18</v>
      </c>
      <c r="L84" s="35">
        <v>424.93</v>
      </c>
      <c r="M84" s="70">
        <v>422.65</v>
      </c>
      <c r="N84" s="25">
        <f t="shared" si="23"/>
        <v>-0.53655896265267788</v>
      </c>
      <c r="O84" s="21" t="s">
        <v>19</v>
      </c>
    </row>
    <row r="85" spans="1:15" x14ac:dyDescent="0.3">
      <c r="A85" s="39" t="s">
        <v>21</v>
      </c>
      <c r="B85" s="39"/>
      <c r="C85" s="40">
        <v>352.52</v>
      </c>
      <c r="D85" s="41">
        <v>370.01</v>
      </c>
      <c r="E85" s="41">
        <v>377.77</v>
      </c>
      <c r="F85" s="41">
        <v>382.51</v>
      </c>
      <c r="G85" s="41">
        <v>400.06</v>
      </c>
      <c r="H85" s="41">
        <v>398.61</v>
      </c>
      <c r="I85" s="41">
        <v>417.94</v>
      </c>
      <c r="J85" s="41">
        <v>394.14</v>
      </c>
      <c r="K85" s="41">
        <v>406.63</v>
      </c>
      <c r="L85" s="41">
        <v>404.64</v>
      </c>
      <c r="M85" s="48">
        <v>412.33</v>
      </c>
      <c r="N85" s="31">
        <f>(M85/L85-1)*100</f>
        <v>1.9004547251878279</v>
      </c>
      <c r="O85" s="32">
        <f>(M85/C85-1)*100</f>
        <v>16.966413253148758</v>
      </c>
    </row>
    <row r="86" spans="1:15" x14ac:dyDescent="0.3">
      <c r="A86" s="33" t="s">
        <v>22</v>
      </c>
      <c r="B86" s="33">
        <v>1</v>
      </c>
      <c r="C86" s="83" t="s">
        <v>18</v>
      </c>
      <c r="D86" s="82" t="s">
        <v>18</v>
      </c>
      <c r="E86" s="24">
        <v>233.46</v>
      </c>
      <c r="F86" s="24">
        <v>330.32</v>
      </c>
      <c r="G86" s="24" t="s">
        <v>18</v>
      </c>
      <c r="H86" s="24">
        <v>295.72000000000003</v>
      </c>
      <c r="I86" s="24">
        <v>312.57</v>
      </c>
      <c r="J86" s="24">
        <v>327.29000000000002</v>
      </c>
      <c r="K86" s="24">
        <v>354.58</v>
      </c>
      <c r="L86" s="24">
        <v>381.14</v>
      </c>
      <c r="M86" s="59">
        <v>350.13</v>
      </c>
      <c r="N86" s="25">
        <f>(M86/L86-1)*100</f>
        <v>-8.1361179619037554</v>
      </c>
      <c r="O86" s="21" t="s">
        <v>19</v>
      </c>
    </row>
    <row r="87" spans="1:15" x14ac:dyDescent="0.3">
      <c r="A87" s="33" t="s">
        <v>22</v>
      </c>
      <c r="B87" s="33">
        <v>2</v>
      </c>
      <c r="C87" s="36">
        <v>289.68</v>
      </c>
      <c r="D87" s="37">
        <v>321.94</v>
      </c>
      <c r="E87" s="37">
        <v>329.82</v>
      </c>
      <c r="F87" s="37">
        <v>336.81</v>
      </c>
      <c r="G87" s="37">
        <v>340.42</v>
      </c>
      <c r="H87" s="37">
        <v>344.02</v>
      </c>
      <c r="I87" s="37">
        <v>374.55</v>
      </c>
      <c r="J87" s="37">
        <v>353.85</v>
      </c>
      <c r="K87" s="37">
        <v>362.42</v>
      </c>
      <c r="L87" s="37">
        <v>366.09</v>
      </c>
      <c r="M87" s="46">
        <v>365.75</v>
      </c>
      <c r="N87" s="25">
        <f t="shared" ref="N87:N89" si="25">(M87/L87-1)*100</f>
        <v>-9.2873337157517444E-2</v>
      </c>
      <c r="O87" s="21">
        <f t="shared" ref="O87:O89" si="26">(M87/C87-1)*100</f>
        <v>26.260011046672194</v>
      </c>
    </row>
    <row r="88" spans="1:15" x14ac:dyDescent="0.3">
      <c r="A88" s="33" t="s">
        <v>22</v>
      </c>
      <c r="B88" s="33">
        <v>3</v>
      </c>
      <c r="C88" s="36">
        <v>325.67</v>
      </c>
      <c r="D88" s="37">
        <v>349.96</v>
      </c>
      <c r="E88" s="37">
        <v>358.56</v>
      </c>
      <c r="F88" s="37">
        <v>366.17</v>
      </c>
      <c r="G88" s="37">
        <v>372.38</v>
      </c>
      <c r="H88" s="37">
        <v>377.37</v>
      </c>
      <c r="I88" s="37">
        <v>391.51</v>
      </c>
      <c r="J88" s="37">
        <v>389.86</v>
      </c>
      <c r="K88" s="37">
        <v>397.44</v>
      </c>
      <c r="L88" s="37">
        <v>399.09</v>
      </c>
      <c r="M88" s="46">
        <v>391.3</v>
      </c>
      <c r="N88" s="25">
        <f t="shared" si="25"/>
        <v>-1.9519406650128968</v>
      </c>
      <c r="O88" s="21">
        <f t="shared" si="26"/>
        <v>20.152301409402163</v>
      </c>
    </row>
    <row r="89" spans="1:15" x14ac:dyDescent="0.3">
      <c r="A89" s="33" t="s">
        <v>22</v>
      </c>
      <c r="B89" s="33">
        <v>4</v>
      </c>
      <c r="C89" s="36">
        <v>348.3</v>
      </c>
      <c r="D89" s="37">
        <v>358.16</v>
      </c>
      <c r="E89" s="37">
        <v>362.55</v>
      </c>
      <c r="F89" s="37">
        <v>375.05</v>
      </c>
      <c r="G89" s="37">
        <v>384.74</v>
      </c>
      <c r="H89" s="37">
        <v>380.09</v>
      </c>
      <c r="I89" s="37">
        <v>388.45</v>
      </c>
      <c r="J89" s="37">
        <v>402.29</v>
      </c>
      <c r="K89" s="37">
        <v>402.47</v>
      </c>
      <c r="L89" s="37">
        <v>402.33</v>
      </c>
      <c r="M89" s="46">
        <v>397.36</v>
      </c>
      <c r="N89" s="25">
        <f t="shared" si="25"/>
        <v>-1.235304352148725</v>
      </c>
      <c r="O89" s="21">
        <f t="shared" si="26"/>
        <v>14.085558426643697</v>
      </c>
    </row>
    <row r="90" spans="1:15" x14ac:dyDescent="0.3">
      <c r="A90" s="33" t="s">
        <v>22</v>
      </c>
      <c r="B90" s="33">
        <v>5</v>
      </c>
      <c r="C90" s="81" t="s">
        <v>18</v>
      </c>
      <c r="D90" s="82" t="s">
        <v>18</v>
      </c>
      <c r="E90" s="82" t="s">
        <v>18</v>
      </c>
      <c r="F90" s="82" t="s">
        <v>18</v>
      </c>
      <c r="G90" s="82" t="s">
        <v>18</v>
      </c>
      <c r="H90" s="82" t="s">
        <v>18</v>
      </c>
      <c r="I90" s="82" t="s">
        <v>18</v>
      </c>
      <c r="J90" s="37">
        <v>407.38</v>
      </c>
      <c r="K90" s="24" t="s">
        <v>18</v>
      </c>
      <c r="L90" s="24" t="s">
        <v>18</v>
      </c>
      <c r="M90" s="59">
        <v>378.94</v>
      </c>
      <c r="N90" s="25" t="s">
        <v>19</v>
      </c>
      <c r="O90" s="21" t="s">
        <v>19</v>
      </c>
    </row>
    <row r="91" spans="1:15" x14ac:dyDescent="0.3">
      <c r="A91" s="39" t="s">
        <v>22</v>
      </c>
      <c r="B91" s="39"/>
      <c r="C91" s="43">
        <v>322.82</v>
      </c>
      <c r="D91" s="44">
        <v>344</v>
      </c>
      <c r="E91" s="41">
        <v>352.06</v>
      </c>
      <c r="F91" s="41">
        <v>363.09</v>
      </c>
      <c r="G91" s="41">
        <v>369.81</v>
      </c>
      <c r="H91" s="41">
        <v>371.64</v>
      </c>
      <c r="I91" s="41">
        <v>387.27</v>
      </c>
      <c r="J91" s="41">
        <v>385.93</v>
      </c>
      <c r="K91" s="41">
        <v>390.71</v>
      </c>
      <c r="L91" s="41">
        <v>394.22</v>
      </c>
      <c r="M91" s="48">
        <v>387.98</v>
      </c>
      <c r="N91" s="31">
        <f>(M91/L91-1)*100</f>
        <v>-1.5828725077367989</v>
      </c>
      <c r="O91" s="32">
        <f>(M91/C91-1)*100</f>
        <v>20.184623009726788</v>
      </c>
    </row>
    <row r="92" spans="1:15" x14ac:dyDescent="0.3">
      <c r="A92" s="33" t="s">
        <v>23</v>
      </c>
      <c r="B92" s="33">
        <v>1</v>
      </c>
      <c r="C92" s="36">
        <v>213.97</v>
      </c>
      <c r="D92" s="37">
        <v>231.02</v>
      </c>
      <c r="E92" s="37">
        <v>233.07</v>
      </c>
      <c r="F92" s="37">
        <v>263.92</v>
      </c>
      <c r="G92" s="37">
        <v>265.27999999999997</v>
      </c>
      <c r="H92" s="37">
        <v>267.97000000000003</v>
      </c>
      <c r="I92" s="37">
        <v>300.76</v>
      </c>
      <c r="J92" s="37">
        <v>274.49</v>
      </c>
      <c r="K92" s="37">
        <v>298.43</v>
      </c>
      <c r="L92" s="37">
        <v>260.29000000000002</v>
      </c>
      <c r="M92" s="46">
        <v>338.18</v>
      </c>
      <c r="N92" s="25">
        <f>(M92/L92-1)*100</f>
        <v>29.924315186906902</v>
      </c>
      <c r="O92" s="21">
        <f>(M92/C92-1)*100</f>
        <v>58.050193952423236</v>
      </c>
    </row>
    <row r="93" spans="1:15" x14ac:dyDescent="0.3">
      <c r="A93" s="33" t="s">
        <v>23</v>
      </c>
      <c r="B93" s="33">
        <v>2</v>
      </c>
      <c r="C93" s="36">
        <v>248.5</v>
      </c>
      <c r="D93" s="37">
        <v>267.56</v>
      </c>
      <c r="E93" s="37">
        <v>282.64</v>
      </c>
      <c r="F93" s="37">
        <v>283.29000000000002</v>
      </c>
      <c r="G93" s="37">
        <v>293.02</v>
      </c>
      <c r="H93" s="37">
        <v>282.17</v>
      </c>
      <c r="I93" s="37">
        <v>310.45</v>
      </c>
      <c r="J93" s="37">
        <v>321.8</v>
      </c>
      <c r="K93" s="37">
        <v>316.04000000000002</v>
      </c>
      <c r="L93" s="37">
        <v>316.17</v>
      </c>
      <c r="M93" s="46">
        <v>330.44</v>
      </c>
      <c r="N93" s="25">
        <f t="shared" ref="N93:N94" si="27">(M93/L93-1)*100</f>
        <v>4.5133946927285784</v>
      </c>
      <c r="O93" s="21">
        <f t="shared" ref="O93:O94" si="28">(M93/C93-1)*100</f>
        <v>32.973843058350091</v>
      </c>
    </row>
    <row r="94" spans="1:15" x14ac:dyDescent="0.3">
      <c r="A94" s="33" t="s">
        <v>23</v>
      </c>
      <c r="B94" s="33">
        <v>3</v>
      </c>
      <c r="C94" s="84">
        <v>283.10000000000002</v>
      </c>
      <c r="D94" s="82">
        <v>297.06</v>
      </c>
      <c r="E94" s="82">
        <v>307.29000000000002</v>
      </c>
      <c r="F94" s="82">
        <v>313.94</v>
      </c>
      <c r="G94" s="79">
        <v>308</v>
      </c>
      <c r="H94" s="79">
        <v>317.82</v>
      </c>
      <c r="I94" s="79">
        <v>316.95999999999998</v>
      </c>
      <c r="J94" s="79">
        <v>332.05</v>
      </c>
      <c r="K94" s="79">
        <v>348.91</v>
      </c>
      <c r="L94" s="79">
        <v>355.73</v>
      </c>
      <c r="M94" s="80">
        <v>338.04</v>
      </c>
      <c r="N94" s="25">
        <f t="shared" si="27"/>
        <v>-4.9728726843392472</v>
      </c>
      <c r="O94" s="21">
        <f t="shared" si="28"/>
        <v>19.406570116566591</v>
      </c>
    </row>
    <row r="95" spans="1:15" x14ac:dyDescent="0.3">
      <c r="A95" s="60" t="s">
        <v>23</v>
      </c>
      <c r="B95" s="60"/>
      <c r="C95" s="40">
        <v>262.77</v>
      </c>
      <c r="D95" s="41">
        <v>278.72000000000003</v>
      </c>
      <c r="E95" s="41">
        <v>290.31</v>
      </c>
      <c r="F95" s="41">
        <v>303.83</v>
      </c>
      <c r="G95" s="41">
        <v>298.77</v>
      </c>
      <c r="H95" s="41">
        <v>300.67</v>
      </c>
      <c r="I95" s="41">
        <v>317.29000000000002</v>
      </c>
      <c r="J95" s="41">
        <v>323.22000000000003</v>
      </c>
      <c r="K95" s="41">
        <v>330.54</v>
      </c>
      <c r="L95" s="41">
        <v>331.85</v>
      </c>
      <c r="M95" s="48">
        <v>336.7</v>
      </c>
      <c r="N95" s="31">
        <f>(M95/L95-1)*100</f>
        <v>1.4615036914268353</v>
      </c>
      <c r="O95" s="32">
        <f>(M95/C95-1)*100</f>
        <v>28.134870799558563</v>
      </c>
    </row>
    <row r="96" spans="1:15" x14ac:dyDescent="0.3">
      <c r="A96" s="49" t="s">
        <v>17</v>
      </c>
      <c r="B96" s="61"/>
      <c r="C96" s="50">
        <v>325.20999999999998</v>
      </c>
      <c r="D96" s="85">
        <v>342.78</v>
      </c>
      <c r="E96" s="86">
        <v>353.87</v>
      </c>
      <c r="F96" s="86">
        <v>360.02</v>
      </c>
      <c r="G96" s="86">
        <v>372.67</v>
      </c>
      <c r="H96" s="86">
        <v>368.12</v>
      </c>
      <c r="I96" s="86">
        <v>389.3</v>
      </c>
      <c r="J96" s="86">
        <v>379.67</v>
      </c>
      <c r="K96" s="86">
        <v>387.52</v>
      </c>
      <c r="L96" s="86">
        <v>389.78</v>
      </c>
      <c r="M96" s="86">
        <v>391.16</v>
      </c>
      <c r="N96" s="51">
        <f>(M96/L96-1)*100</f>
        <v>0.35404587203038407</v>
      </c>
      <c r="O96" s="52">
        <f>(M96/C96-1)*100</f>
        <v>20.279204206512723</v>
      </c>
    </row>
    <row r="97" spans="1:15" x14ac:dyDescent="0.3">
      <c r="A97" s="87" t="s">
        <v>30</v>
      </c>
      <c r="B97" s="87"/>
      <c r="C97" s="40">
        <v>314.62</v>
      </c>
      <c r="D97" s="41">
        <v>338.08</v>
      </c>
      <c r="E97" s="41">
        <v>346.29</v>
      </c>
      <c r="F97" s="41">
        <v>354.57</v>
      </c>
      <c r="G97" s="41">
        <v>366</v>
      </c>
      <c r="H97" s="41">
        <v>369.41</v>
      </c>
      <c r="I97" s="41">
        <v>380.91</v>
      </c>
      <c r="J97" s="41">
        <v>371.44</v>
      </c>
      <c r="K97" s="41">
        <v>376.57</v>
      </c>
      <c r="L97" s="41">
        <v>385.99</v>
      </c>
      <c r="M97" s="48">
        <v>379.67</v>
      </c>
      <c r="N97" s="31">
        <f>(M97/L97-1)*100</f>
        <v>-1.6373481178268867</v>
      </c>
      <c r="O97" s="32">
        <f>(M97/C97-1)*100</f>
        <v>20.675735808276663</v>
      </c>
    </row>
    <row r="99" spans="1:15" x14ac:dyDescent="0.3">
      <c r="A99" s="88" t="s">
        <v>31</v>
      </c>
      <c r="B99" s="89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89"/>
    </row>
    <row r="100" spans="1:15" x14ac:dyDescent="0.3">
      <c r="A100" s="91" t="s">
        <v>32</v>
      </c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</row>
    <row r="101" spans="1:15" x14ac:dyDescent="0.3">
      <c r="A101" s="92" t="s">
        <v>33</v>
      </c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</row>
    <row r="102" spans="1:15" x14ac:dyDescent="0.3">
      <c r="A102" s="92" t="s">
        <v>34</v>
      </c>
      <c r="B102" s="89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</row>
    <row r="103" spans="1:15" x14ac:dyDescent="0.3">
      <c r="A103" s="94"/>
      <c r="B103" s="89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</row>
    <row r="104" spans="1:15" x14ac:dyDescent="0.3">
      <c r="B104" s="96"/>
      <c r="C104" s="97"/>
      <c r="D104" s="97"/>
      <c r="F104" s="93"/>
      <c r="G104" s="93"/>
      <c r="H104" s="93"/>
      <c r="J104" s="93"/>
      <c r="K104" s="93"/>
      <c r="L104" s="93" t="s">
        <v>35</v>
      </c>
      <c r="M104" s="93"/>
      <c r="N104" s="97"/>
      <c r="O104" s="97"/>
    </row>
    <row r="105" spans="1:15" x14ac:dyDescent="0.3">
      <c r="B105" s="98"/>
      <c r="F105" s="99"/>
      <c r="G105" s="99"/>
      <c r="H105" s="99"/>
      <c r="J105" s="99"/>
      <c r="K105" s="99"/>
      <c r="L105" s="99" t="s">
        <v>36</v>
      </c>
      <c r="M105" s="99"/>
    </row>
  </sheetData>
  <mergeCells count="33">
    <mergeCell ref="A96:B96"/>
    <mergeCell ref="A97:B97"/>
    <mergeCell ref="C103:O103"/>
    <mergeCell ref="A74:B74"/>
    <mergeCell ref="A75:O75"/>
    <mergeCell ref="A79:B79"/>
    <mergeCell ref="A85:B85"/>
    <mergeCell ref="A91:B91"/>
    <mergeCell ref="A95:B95"/>
    <mergeCell ref="A51:B51"/>
    <mergeCell ref="A52:O52"/>
    <mergeCell ref="A57:B57"/>
    <mergeCell ref="A62:B62"/>
    <mergeCell ref="A68:B68"/>
    <mergeCell ref="A73:B73"/>
    <mergeCell ref="A29:O29"/>
    <mergeCell ref="A32:B32"/>
    <mergeCell ref="A36:B36"/>
    <mergeCell ref="A41:B41"/>
    <mergeCell ref="A46:B46"/>
    <mergeCell ref="A50:B50"/>
    <mergeCell ref="A9:B9"/>
    <mergeCell ref="A13:B13"/>
    <mergeCell ref="A18:B18"/>
    <mergeCell ref="A23:B23"/>
    <mergeCell ref="A27:B27"/>
    <mergeCell ref="A28:B28"/>
    <mergeCell ref="A2:O2"/>
    <mergeCell ref="A4:A5"/>
    <mergeCell ref="B4:B5"/>
    <mergeCell ref="D4:M4"/>
    <mergeCell ref="N4:O4"/>
    <mergeCell ref="A6:O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2024-11-20T16:13:07Z</dcterms:created>
  <dcterms:modified xsi:type="dcterms:W3CDTF">2024-11-20T16:13:29Z</dcterms:modified>
</cp:coreProperties>
</file>