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BE181702-57B2-4504-A22C-90B53248E62B}" xr6:coauthVersionLast="47" xr6:coauthVersionMax="47" xr10:uidLastSave="{00000000-0000-0000-0000-000000000000}"/>
  <bookViews>
    <workbookView xWindow="-108" yWindow="-108" windowWidth="23256" windowHeight="12456" xr2:uid="{72F1009A-2F08-48D9-A6BE-3666069B9E2C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L41" i="1"/>
  <c r="G40" i="1"/>
  <c r="F40" i="1"/>
  <c r="M39" i="1"/>
  <c r="L39" i="1"/>
  <c r="G39" i="1"/>
  <c r="F39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3" i="1"/>
  <c r="L33" i="1"/>
  <c r="G33" i="1"/>
  <c r="F33" i="1"/>
  <c r="M31" i="1"/>
  <c r="L31" i="1"/>
  <c r="G31" i="1"/>
  <c r="F31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5" i="1"/>
  <c r="G25" i="1"/>
  <c r="M23" i="1"/>
  <c r="G23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5" i="1"/>
  <c r="G15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L8" i="1"/>
  <c r="F8" i="1"/>
</calcChain>
</file>

<file path=xl/sharedStrings.xml><?xml version="1.0" encoding="utf-8"?>
<sst xmlns="http://schemas.openxmlformats.org/spreadsheetml/2006/main" count="105" uniqueCount="30">
  <si>
    <t>Suklasifikuotų ekologinės gamybos ūkiuose užaugintų galvijų skerdenų skaičius ir vidutinis skerdenos svoris Lietuvos įmonėse 
2024 m. rugsėjo mėn. pagal MS–1 ataskaitą</t>
  </si>
  <si>
    <t>Kategorija pagal
raumeningumą</t>
  </si>
  <si>
    <t>Paskerstų galvijų skaičius, vnt.</t>
  </si>
  <si>
    <t>Vidutinis skerdenos svoris, kg</t>
  </si>
  <si>
    <t>Pokytis, %</t>
  </si>
  <si>
    <t>rugsėjis</t>
  </si>
  <si>
    <t>liepa</t>
  </si>
  <si>
    <t>rugpjūtis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</si>
  <si>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</si>
  <si>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</si>
  <si>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</si>
  <si>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</si>
  <si>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</si>
  <si>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</si>
  <si>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</si>
  <si>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</si>
  <si>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</si>
  <si>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</si>
  <si>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</si>
  <si>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</si>
  <si>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</si>
  <si>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</si>
  <si>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</si>
  <si>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</si>
  <si>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</si>
  <si>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</si>
  <si>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2024 m. rugsėjo mėn. su rugpjūčio mėn.</t>
  </si>
  <si>
    <t>** lyginant 2024 m. rugsėjo mėn. su 2023 m. rugsėjo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</si>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</sst>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/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2" fontId="6" fillId="0" borderId="19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0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3" fontId="7" fillId="2" borderId="20" xfId="0" applyNumberFormat="1" applyFont="1" applyFill="1" applyBorder="1" applyAlignment="1">
      <alignment horizontal="right" vertical="center" indent="1"/>
    </xf>
    <xf numFmtId="4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21" xfId="0" applyNumberFormat="1" applyFont="1" applyFill="1" applyBorder="1" applyAlignment="1">
      <alignment horizontal="right" vertical="center" indent="1"/>
    </xf>
    <xf numFmtId="0" fontId="5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23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4" fontId="6" fillId="0" borderId="27" xfId="0" quotePrefix="1" applyNumberFormat="1" applyFont="1" applyBorder="1" applyAlignment="1">
      <alignment horizontal="right" vertical="center" wrapText="1" indent="1"/>
    </xf>
    <xf numFmtId="2" fontId="6" fillId="0" borderId="23" xfId="0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29" xfId="0" applyFont="1" applyBorder="1" applyAlignment="1">
      <alignment horizontal="right" vertical="center" wrapText="1" indent="1"/>
    </xf>
    <xf numFmtId="3" fontId="6" fillId="0" borderId="29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0" xfId="0" quotePrefix="1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3" fontId="6" fillId="0" borderId="29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0" fontId="5" fillId="2" borderId="2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right" vertical="center" wrapText="1" indent="1"/>
    </xf>
    <xf numFmtId="0" fontId="6" fillId="0" borderId="32" xfId="0" applyFont="1" applyBorder="1" applyAlignment="1">
      <alignment horizontal="right" vertical="center" indent="1"/>
    </xf>
    <xf numFmtId="2" fontId="6" fillId="0" borderId="33" xfId="0" quotePrefix="1" applyNumberFormat="1" applyFont="1" applyBorder="1" applyAlignment="1">
      <alignment horizontal="right" vertical="center" indent="1"/>
    </xf>
    <xf numFmtId="2" fontId="6" fillId="0" borderId="34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3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4" xfId="0" applyNumberFormat="1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2" fontId="6" fillId="0" borderId="36" xfId="0" quotePrefix="1" applyNumberFormat="1" applyFont="1" applyBorder="1" applyAlignment="1">
      <alignment horizontal="right" vertical="center" indent="1"/>
    </xf>
    <xf numFmtId="2" fontId="6" fillId="0" borderId="15" xfId="0" quotePrefix="1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2" fontId="6" fillId="0" borderId="15" xfId="0" applyNumberFormat="1" applyFont="1" applyBorder="1" applyAlignment="1">
      <alignment horizontal="right" vertical="center" indent="1"/>
    </xf>
    <xf numFmtId="0" fontId="5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right" vertical="center" indent="1"/>
    </xf>
    <xf numFmtId="3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39" xfId="0" quotePrefix="1" applyNumberFormat="1" applyFont="1" applyBorder="1" applyAlignment="1">
      <alignment horizontal="right" vertical="center" wrapText="1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19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3" fontId="6" fillId="0" borderId="19" xfId="0" applyNumberFormat="1" applyFont="1" applyBorder="1" applyAlignment="1">
      <alignment horizontal="right" vertical="center" indent="1"/>
    </xf>
    <xf numFmtId="0" fontId="8" fillId="2" borderId="37" xfId="0" applyFont="1" applyFill="1" applyBorder="1" applyAlignment="1">
      <alignment horizontal="center"/>
    </xf>
    <xf numFmtId="3" fontId="7" fillId="2" borderId="38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3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12" xfId="0" applyFont="1" applyBorder="1" applyAlignment="1">
      <alignment horizontal="center"/>
    </xf>
    <xf numFmtId="3" fontId="6" fillId="0" borderId="16" xfId="0" applyNumberFormat="1" applyFont="1" applyBorder="1" applyAlignment="1">
      <alignment horizontal="right" vertical="center" indent="1"/>
    </xf>
    <xf numFmtId="3" fontId="6" fillId="0" borderId="14" xfId="0" applyNumberFormat="1" applyFont="1" applyBorder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4" fontId="6" fillId="0" borderId="14" xfId="0" quotePrefix="1" applyNumberFormat="1" applyFont="1" applyBorder="1" applyAlignment="1">
      <alignment horizontal="right" vertical="center" wrapText="1" indent="1"/>
    </xf>
    <xf numFmtId="4" fontId="6" fillId="0" borderId="34" xfId="0" quotePrefix="1" applyNumberFormat="1" applyFont="1" applyBorder="1" applyAlignment="1">
      <alignment horizontal="right" vertical="center" wrapText="1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2" fontId="6" fillId="0" borderId="45" xfId="0" applyNumberFormat="1" applyFont="1" applyBorder="1" applyAlignment="1">
      <alignment horizontal="right" vertical="center" indent="1"/>
    </xf>
    <xf numFmtId="4" fontId="6" fillId="0" borderId="46" xfId="0" quotePrefix="1" applyNumberFormat="1" applyFont="1" applyBorder="1" applyAlignment="1">
      <alignment horizontal="right" vertical="center" wrapText="1" indent="1"/>
    </xf>
    <xf numFmtId="2" fontId="6" fillId="0" borderId="47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8" xfId="0" quotePrefix="1" applyNumberFormat="1" applyFont="1" applyFill="1" applyBorder="1" applyAlignment="1">
      <alignment horizontal="right" vertical="center" indent="1"/>
    </xf>
    <xf numFmtId="3" fontId="7" fillId="2" borderId="21" xfId="0" quotePrefix="1" applyNumberFormat="1" applyFont="1" applyFill="1" applyBorder="1" applyAlignment="1">
      <alignment horizontal="right" vertical="center" indent="1"/>
    </xf>
    <xf numFmtId="2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49" xfId="0" quotePrefix="1" applyNumberFormat="1" applyFont="1" applyFill="1" applyBorder="1" applyAlignment="1">
      <alignment horizontal="right" vertical="center" wrapText="1" indent="1"/>
    </xf>
    <xf numFmtId="2" fontId="7" fillId="2" borderId="48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2" xfId="0" applyFont="1" applyBorder="1" applyAlignment="1">
      <alignment horizontal="center" wrapText="1"/>
    </xf>
    <xf numFmtId="0" fontId="0" fillId="0" borderId="22" xfId="0" applyBorder="1"/>
    <xf numFmtId="0" fontId="5" fillId="0" borderId="31" xfId="0" applyFont="1" applyBorder="1" applyAlignment="1">
      <alignment horizontal="center"/>
    </xf>
    <xf numFmtId="0" fontId="0" fillId="0" borderId="31" xfId="0" applyBorder="1"/>
    <xf numFmtId="0" fontId="8" fillId="0" borderId="3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Įprastas" xfId="0" builtinId="0"/>
    <cellStyle name="Normal 2 2" xfId="1" xr:uid="{7D5EF26A-DECF-4213-9F70-C330793801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C1ACB-78B7-46BD-9C7A-552C1A2C7131}">
  <dimension ref="A2:M47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5" t="s">
        <v>0</v>
      </c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x14ac:dyDescent="0.25">
      <c r="A3" s="1"/>
      <c r="B3" s="2"/>
    </row>
    <row r="4" spans="1:13" ht="22.5" customHeight="1" x14ac:dyDescent="0.25">
      <c r="A4" s="137" t="s">
        <v>1</v>
      </c>
      <c r="B4" s="140" t="s">
        <v>2</v>
      </c>
      <c r="C4" s="141"/>
      <c r="D4" s="141"/>
      <c r="E4" s="141"/>
      <c r="F4" s="141"/>
      <c r="G4" s="142"/>
      <c r="H4" s="143" t="s">
        <v>3</v>
      </c>
      <c r="I4" s="144"/>
      <c r="J4" s="144"/>
      <c r="K4" s="144"/>
      <c r="L4" s="144"/>
      <c r="M4" s="142"/>
    </row>
    <row r="5" spans="1:13" ht="15" customHeight="1" x14ac:dyDescent="0.25">
      <c r="A5" s="138"/>
      <c r="B5" s="3">
        <v>2023</v>
      </c>
      <c r="C5" s="145">
        <v>2024</v>
      </c>
      <c r="D5" s="146"/>
      <c r="E5" s="147"/>
      <c r="F5" s="148" t="s">
        <v>4</v>
      </c>
      <c r="G5" s="149"/>
      <c r="H5" s="4">
        <v>2023</v>
      </c>
      <c r="I5" s="146">
        <v>2024</v>
      </c>
      <c r="J5" s="146"/>
      <c r="K5" s="147"/>
      <c r="L5" s="150" t="s">
        <v>4</v>
      </c>
      <c r="M5" s="151"/>
    </row>
    <row r="6" spans="1:13" ht="13.8" thickBot="1" x14ac:dyDescent="0.3">
      <c r="A6" s="139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5" t="s">
        <v>10</v>
      </c>
      <c r="B7" s="125"/>
      <c r="C7" s="125"/>
      <c r="D7" s="125"/>
      <c r="E7" s="125"/>
      <c r="F7" s="125"/>
      <c r="G7" s="125"/>
      <c r="H7" s="125"/>
      <c r="I7" s="126"/>
      <c r="J7" s="126"/>
      <c r="K7" s="126"/>
      <c r="L7" s="126"/>
      <c r="M7" s="126"/>
    </row>
    <row r="8" spans="1:13" ht="13.5" customHeight="1" x14ac:dyDescent="0.25">
      <c r="A8" s="9" t="s">
        <v>11</v>
      </c>
      <c r="B8" s="10" t="s">
        <v>12</v>
      </c>
      <c r="C8" s="11">
        <v>16</v>
      </c>
      <c r="D8" s="11">
        <v>3</v>
      </c>
      <c r="E8" s="12">
        <v>4</v>
      </c>
      <c r="F8" s="13">
        <f>(E8/D8-1)*100</f>
        <v>33.333333333333329</v>
      </c>
      <c r="G8" s="14" t="s">
        <v>12</v>
      </c>
      <c r="H8" s="15" t="s">
        <v>12</v>
      </c>
      <c r="I8" s="16">
        <v>407.87</v>
      </c>
      <c r="J8" s="17">
        <v>496.27</v>
      </c>
      <c r="K8" s="18">
        <v>449.52</v>
      </c>
      <c r="L8" s="19">
        <f>(K8/J8-1)*100</f>
        <v>-9.4202752533902867</v>
      </c>
      <c r="M8" s="20" t="s">
        <v>12</v>
      </c>
    </row>
    <row r="9" spans="1:13" ht="13.5" customHeight="1" x14ac:dyDescent="0.25">
      <c r="A9" s="21" t="s">
        <v>13</v>
      </c>
      <c r="B9" s="22">
        <v>40</v>
      </c>
      <c r="C9" s="23">
        <v>111</v>
      </c>
      <c r="D9" s="23">
        <v>72</v>
      </c>
      <c r="E9" s="24">
        <v>119</v>
      </c>
      <c r="F9" s="20">
        <f t="shared" ref="F9:F13" si="0">(E9/D9-1)*100</f>
        <v>65.277777777777771</v>
      </c>
      <c r="G9" s="14">
        <f t="shared" ref="G9:G13" si="1">(E9/B9-1)*100</f>
        <v>197.5</v>
      </c>
      <c r="H9" s="20">
        <v>376.64</v>
      </c>
      <c r="I9" s="25">
        <v>394.94</v>
      </c>
      <c r="J9" s="19">
        <v>380.71</v>
      </c>
      <c r="K9" s="26">
        <v>389.95</v>
      </c>
      <c r="L9" s="19">
        <f t="shared" ref="L9:L13" si="2">(K9/J9-1)*100</f>
        <v>2.4270442068766274</v>
      </c>
      <c r="M9" s="20">
        <f t="shared" ref="M9:M13" si="3">(K9/H9-1)*100</f>
        <v>3.5338785046729049</v>
      </c>
    </row>
    <row r="10" spans="1:13" ht="13.5" customHeight="1" x14ac:dyDescent="0.25">
      <c r="A10" s="21" t="s">
        <v>14</v>
      </c>
      <c r="B10" s="22">
        <v>84</v>
      </c>
      <c r="C10" s="23">
        <v>77</v>
      </c>
      <c r="D10" s="23">
        <v>54</v>
      </c>
      <c r="E10" s="24">
        <v>48</v>
      </c>
      <c r="F10" s="20">
        <f t="shared" si="0"/>
        <v>-11.111111111111116</v>
      </c>
      <c r="G10" s="14">
        <f t="shared" si="1"/>
        <v>-42.857142857142861</v>
      </c>
      <c r="H10" s="20">
        <v>305.52</v>
      </c>
      <c r="I10" s="25">
        <v>307.92</v>
      </c>
      <c r="J10" s="19">
        <v>326.74</v>
      </c>
      <c r="K10" s="26">
        <v>332.63</v>
      </c>
      <c r="L10" s="19">
        <f t="shared" si="2"/>
        <v>1.8026565464895672</v>
      </c>
      <c r="M10" s="20">
        <f t="shared" si="3"/>
        <v>8.8733961770096847</v>
      </c>
    </row>
    <row r="11" spans="1:13" ht="13.5" customHeight="1" x14ac:dyDescent="0.25">
      <c r="A11" s="21" t="s">
        <v>15</v>
      </c>
      <c r="B11" s="22">
        <v>48</v>
      </c>
      <c r="C11" s="23">
        <v>29</v>
      </c>
      <c r="D11" s="23">
        <v>22</v>
      </c>
      <c r="E11" s="24">
        <v>55</v>
      </c>
      <c r="F11" s="20">
        <f t="shared" si="0"/>
        <v>150</v>
      </c>
      <c r="G11" s="14">
        <f t="shared" si="1"/>
        <v>14.583333333333325</v>
      </c>
      <c r="H11" s="20">
        <v>243.13</v>
      </c>
      <c r="I11" s="25">
        <v>243.33</v>
      </c>
      <c r="J11" s="19">
        <v>254.42</v>
      </c>
      <c r="K11" s="26">
        <v>262.89</v>
      </c>
      <c r="L11" s="19">
        <f t="shared" si="2"/>
        <v>3.3291407908183412</v>
      </c>
      <c r="M11" s="20">
        <f t="shared" si="3"/>
        <v>8.1273392835108815</v>
      </c>
    </row>
    <row r="12" spans="1:13" ht="13.5" customHeight="1" x14ac:dyDescent="0.25">
      <c r="A12" s="21" t="s">
        <v>16</v>
      </c>
      <c r="B12" s="22">
        <v>16</v>
      </c>
      <c r="C12" s="23">
        <v>7</v>
      </c>
      <c r="D12" s="23">
        <v>6</v>
      </c>
      <c r="E12" s="24">
        <v>9</v>
      </c>
      <c r="F12" s="20">
        <f t="shared" si="0"/>
        <v>50</v>
      </c>
      <c r="G12" s="14">
        <f t="shared" si="1"/>
        <v>-43.75</v>
      </c>
      <c r="H12" s="20">
        <v>165.86</v>
      </c>
      <c r="I12" s="25">
        <v>161.22</v>
      </c>
      <c r="J12" s="19">
        <v>160</v>
      </c>
      <c r="K12" s="26">
        <v>195.76</v>
      </c>
      <c r="L12" s="19">
        <f t="shared" si="2"/>
        <v>22.35</v>
      </c>
      <c r="M12" s="20">
        <f t="shared" si="3"/>
        <v>18.027251899192077</v>
      </c>
    </row>
    <row r="13" spans="1:13" ht="13.5" customHeight="1" x14ac:dyDescent="0.25">
      <c r="A13" s="27" t="s">
        <v>17</v>
      </c>
      <c r="B13" s="28">
        <v>188</v>
      </c>
      <c r="C13" s="29">
        <v>240</v>
      </c>
      <c r="D13" s="29">
        <v>157</v>
      </c>
      <c r="E13" s="30">
        <v>235</v>
      </c>
      <c r="F13" s="31">
        <f t="shared" si="0"/>
        <v>49.681528662420369</v>
      </c>
      <c r="G13" s="31">
        <f t="shared" si="1"/>
        <v>25</v>
      </c>
      <c r="H13" s="31">
        <v>292.83999999999997</v>
      </c>
      <c r="I13" s="32">
        <v>342.75</v>
      </c>
      <c r="J13" s="32">
        <v>338.22</v>
      </c>
      <c r="K13" s="32">
        <v>342.08</v>
      </c>
      <c r="L13" s="32">
        <f t="shared" si="2"/>
        <v>1.1412689965111245</v>
      </c>
      <c r="M13" s="31">
        <f t="shared" si="3"/>
        <v>16.814642808359515</v>
      </c>
    </row>
    <row r="14" spans="1:13" ht="13.8" thickBot="1" x14ac:dyDescent="0.3">
      <c r="A14" s="127" t="s">
        <v>18</v>
      </c>
      <c r="B14" s="127"/>
      <c r="C14" s="127"/>
      <c r="D14" s="127"/>
      <c r="E14" s="127"/>
      <c r="F14" s="127"/>
      <c r="G14" s="127"/>
      <c r="H14" s="127"/>
      <c r="I14" s="128"/>
      <c r="J14" s="128"/>
      <c r="K14" s="128"/>
      <c r="L14" s="128"/>
      <c r="M14" s="128"/>
    </row>
    <row r="15" spans="1:13" ht="13.5" customHeight="1" x14ac:dyDescent="0.25">
      <c r="A15" s="33" t="s">
        <v>11</v>
      </c>
      <c r="B15" s="34">
        <v>1</v>
      </c>
      <c r="C15" s="35">
        <v>4</v>
      </c>
      <c r="D15" s="36" t="s">
        <v>12</v>
      </c>
      <c r="E15" s="37">
        <v>1</v>
      </c>
      <c r="F15" s="20" t="s">
        <v>12</v>
      </c>
      <c r="G15" s="38">
        <f t="shared" ref="G15:G20" si="4">(E15/B15-1)*100</f>
        <v>0</v>
      </c>
      <c r="H15" s="39">
        <v>561.83000000000004</v>
      </c>
      <c r="I15" s="40">
        <v>575.14</v>
      </c>
      <c r="J15" s="41" t="s">
        <v>12</v>
      </c>
      <c r="K15" s="42">
        <v>533.70000000000005</v>
      </c>
      <c r="L15" s="19" t="s">
        <v>12</v>
      </c>
      <c r="M15" s="20">
        <f t="shared" ref="M15:M20" si="5">(K15/H15-1)*100</f>
        <v>-5.006852606660372</v>
      </c>
    </row>
    <row r="16" spans="1:13" ht="13.5" customHeight="1" x14ac:dyDescent="0.25">
      <c r="A16" s="43" t="s">
        <v>13</v>
      </c>
      <c r="B16" s="44">
        <v>35</v>
      </c>
      <c r="C16" s="45">
        <v>38</v>
      </c>
      <c r="D16" s="46">
        <v>39</v>
      </c>
      <c r="E16" s="47">
        <v>22</v>
      </c>
      <c r="F16" s="20">
        <f t="shared" ref="F16:F20" si="6">(E16/D16-1)*100</f>
        <v>-43.589743589743591</v>
      </c>
      <c r="G16" s="38">
        <f t="shared" si="4"/>
        <v>-37.142857142857146</v>
      </c>
      <c r="H16" s="20">
        <v>442.55</v>
      </c>
      <c r="I16" s="48">
        <v>406.98</v>
      </c>
      <c r="J16" s="19">
        <v>430.22</v>
      </c>
      <c r="K16" s="49">
        <v>450.22</v>
      </c>
      <c r="L16" s="19">
        <f t="shared" ref="L16:L20" si="7">(K16/J16-1)*100</f>
        <v>4.6487843428943298</v>
      </c>
      <c r="M16" s="20">
        <f t="shared" si="5"/>
        <v>1.7331374985877446</v>
      </c>
    </row>
    <row r="17" spans="1:13" ht="13.5" customHeight="1" x14ac:dyDescent="0.25">
      <c r="A17" s="43" t="s">
        <v>14</v>
      </c>
      <c r="B17" s="44">
        <v>23</v>
      </c>
      <c r="C17" s="50">
        <v>39</v>
      </c>
      <c r="D17" s="23">
        <v>31</v>
      </c>
      <c r="E17" s="51">
        <v>25</v>
      </c>
      <c r="F17" s="20">
        <f t="shared" si="6"/>
        <v>-19.354838709677423</v>
      </c>
      <c r="G17" s="38">
        <f t="shared" si="4"/>
        <v>8.6956521739130377</v>
      </c>
      <c r="H17" s="20">
        <v>373.76</v>
      </c>
      <c r="I17" s="48">
        <v>351.15</v>
      </c>
      <c r="J17" s="19">
        <v>381.76</v>
      </c>
      <c r="K17" s="49">
        <v>348.52</v>
      </c>
      <c r="L17" s="19">
        <f t="shared" si="7"/>
        <v>-8.7070410729254029</v>
      </c>
      <c r="M17" s="20">
        <f t="shared" si="5"/>
        <v>-6.7529965753424737</v>
      </c>
    </row>
    <row r="18" spans="1:13" ht="13.5" customHeight="1" x14ac:dyDescent="0.25">
      <c r="A18" s="43" t="s">
        <v>15</v>
      </c>
      <c r="B18" s="44">
        <v>36</v>
      </c>
      <c r="C18" s="50">
        <v>19</v>
      </c>
      <c r="D18" s="23">
        <v>58</v>
      </c>
      <c r="E18" s="51">
        <v>21</v>
      </c>
      <c r="F18" s="20">
        <f t="shared" si="6"/>
        <v>-63.793103448275865</v>
      </c>
      <c r="G18" s="38">
        <f t="shared" si="4"/>
        <v>-41.666666666666664</v>
      </c>
      <c r="H18" s="20">
        <v>275.35000000000002</v>
      </c>
      <c r="I18" s="48">
        <v>325.26</v>
      </c>
      <c r="J18" s="19">
        <v>253.67</v>
      </c>
      <c r="K18" s="49">
        <v>298.23</v>
      </c>
      <c r="L18" s="19">
        <f t="shared" si="7"/>
        <v>17.566129223006289</v>
      </c>
      <c r="M18" s="20">
        <f t="shared" si="5"/>
        <v>8.309424368984919</v>
      </c>
    </row>
    <row r="19" spans="1:13" ht="13.5" customHeight="1" x14ac:dyDescent="0.25">
      <c r="A19" s="43" t="s">
        <v>16</v>
      </c>
      <c r="B19" s="44">
        <v>11</v>
      </c>
      <c r="C19" s="50">
        <v>2</v>
      </c>
      <c r="D19" s="23">
        <v>1</v>
      </c>
      <c r="E19" s="51">
        <v>3</v>
      </c>
      <c r="F19" s="20">
        <f t="shared" si="6"/>
        <v>200</v>
      </c>
      <c r="G19" s="38">
        <f t="shared" si="4"/>
        <v>-72.727272727272734</v>
      </c>
      <c r="H19" s="20">
        <v>198.05</v>
      </c>
      <c r="I19" s="48">
        <v>207.12</v>
      </c>
      <c r="J19" s="19">
        <v>129.85</v>
      </c>
      <c r="K19" s="49">
        <v>311.41000000000003</v>
      </c>
      <c r="L19" s="19">
        <f t="shared" si="7"/>
        <v>139.82287254524454</v>
      </c>
      <c r="M19" s="20">
        <f t="shared" si="5"/>
        <v>57.238071194142904</v>
      </c>
    </row>
    <row r="20" spans="1:13" ht="13.5" customHeight="1" x14ac:dyDescent="0.25">
      <c r="A20" s="52" t="s">
        <v>17</v>
      </c>
      <c r="B20" s="53">
        <v>106</v>
      </c>
      <c r="C20" s="29">
        <v>102</v>
      </c>
      <c r="D20" s="29">
        <v>129</v>
      </c>
      <c r="E20" s="29">
        <v>72</v>
      </c>
      <c r="F20" s="31">
        <f t="shared" si="6"/>
        <v>-44.186046511627907</v>
      </c>
      <c r="G20" s="31">
        <f t="shared" si="4"/>
        <v>-32.075471698113212</v>
      </c>
      <c r="H20" s="31">
        <v>346.59</v>
      </c>
      <c r="I20" s="32">
        <v>373.09</v>
      </c>
      <c r="J20" s="32">
        <v>336.86</v>
      </c>
      <c r="K20" s="32">
        <v>365.96</v>
      </c>
      <c r="L20" s="32">
        <f t="shared" si="7"/>
        <v>8.6386035741851117</v>
      </c>
      <c r="M20" s="31">
        <f t="shared" si="5"/>
        <v>5.5887359704550166</v>
      </c>
    </row>
    <row r="21" spans="1:13" ht="13.8" thickBot="1" x14ac:dyDescent="0.3">
      <c r="A21" s="129" t="s">
        <v>19</v>
      </c>
      <c r="B21" s="129"/>
      <c r="C21" s="129"/>
      <c r="D21" s="129"/>
      <c r="E21" s="129"/>
      <c r="F21" s="129"/>
      <c r="G21" s="129"/>
      <c r="H21" s="129"/>
      <c r="I21" s="130"/>
      <c r="J21" s="130"/>
      <c r="K21" s="130"/>
      <c r="L21" s="130"/>
      <c r="M21" s="130"/>
    </row>
    <row r="22" spans="1:13" ht="13.5" customHeight="1" x14ac:dyDescent="0.25">
      <c r="A22" s="43" t="s">
        <v>13</v>
      </c>
      <c r="B22" s="54" t="s">
        <v>12</v>
      </c>
      <c r="C22" s="46">
        <v>1</v>
      </c>
      <c r="D22" s="46" t="s">
        <v>12</v>
      </c>
      <c r="E22" s="46" t="s">
        <v>12</v>
      </c>
      <c r="F22" s="55" t="s">
        <v>12</v>
      </c>
      <c r="G22" s="56" t="s">
        <v>12</v>
      </c>
      <c r="H22" s="57" t="s">
        <v>12</v>
      </c>
      <c r="I22" s="58">
        <v>316.25</v>
      </c>
      <c r="J22" s="59" t="s">
        <v>12</v>
      </c>
      <c r="K22" s="60" t="s">
        <v>12</v>
      </c>
      <c r="L22" s="19" t="s">
        <v>12</v>
      </c>
      <c r="M22" s="57" t="s">
        <v>12</v>
      </c>
    </row>
    <row r="23" spans="1:13" ht="13.5" customHeight="1" x14ac:dyDescent="0.25">
      <c r="A23" s="43" t="s">
        <v>14</v>
      </c>
      <c r="B23" s="61">
        <v>2</v>
      </c>
      <c r="C23" s="46">
        <v>1</v>
      </c>
      <c r="D23" s="46" t="s">
        <v>12</v>
      </c>
      <c r="E23" s="46">
        <v>3</v>
      </c>
      <c r="F23" s="62" t="s">
        <v>12</v>
      </c>
      <c r="G23" s="63">
        <f>(E23/B23-1)*100</f>
        <v>50</v>
      </c>
      <c r="H23" s="57">
        <v>304.89</v>
      </c>
      <c r="I23" s="64">
        <v>332.51</v>
      </c>
      <c r="J23" s="19" t="s">
        <v>12</v>
      </c>
      <c r="K23" s="65">
        <v>305.60000000000002</v>
      </c>
      <c r="L23" s="19" t="s">
        <v>12</v>
      </c>
      <c r="M23" s="57">
        <f>(K23/H23-1)*100</f>
        <v>0.23287087146184327</v>
      </c>
    </row>
    <row r="24" spans="1:13" ht="13.5" customHeight="1" x14ac:dyDescent="0.25">
      <c r="A24" s="43" t="s">
        <v>15</v>
      </c>
      <c r="B24" s="61">
        <v>3</v>
      </c>
      <c r="C24" s="46" t="s">
        <v>12</v>
      </c>
      <c r="D24" s="46" t="s">
        <v>12</v>
      </c>
      <c r="E24" s="46" t="s">
        <v>12</v>
      </c>
      <c r="F24" s="62" t="s">
        <v>12</v>
      </c>
      <c r="G24" s="63" t="s">
        <v>12</v>
      </c>
      <c r="H24" s="57">
        <v>229.39</v>
      </c>
      <c r="I24" s="64" t="s">
        <v>12</v>
      </c>
      <c r="J24" s="19" t="s">
        <v>12</v>
      </c>
      <c r="K24" s="65" t="s">
        <v>12</v>
      </c>
      <c r="L24" s="19" t="s">
        <v>12</v>
      </c>
      <c r="M24" s="57" t="s">
        <v>12</v>
      </c>
    </row>
    <row r="25" spans="1:13" ht="13.5" customHeight="1" x14ac:dyDescent="0.25">
      <c r="A25" s="66" t="s">
        <v>17</v>
      </c>
      <c r="B25" s="67">
        <v>5</v>
      </c>
      <c r="C25" s="68">
        <v>2</v>
      </c>
      <c r="D25" s="68" t="s">
        <v>12</v>
      </c>
      <c r="E25" s="68">
        <v>3</v>
      </c>
      <c r="F25" s="69" t="s">
        <v>12</v>
      </c>
      <c r="G25" s="69">
        <f>(E25/B25-1)*100</f>
        <v>-40</v>
      </c>
      <c r="H25" s="69">
        <v>259.58999999999997</v>
      </c>
      <c r="I25" s="70">
        <v>324.38</v>
      </c>
      <c r="J25" s="70" t="s">
        <v>12</v>
      </c>
      <c r="K25" s="70">
        <v>305.60000000000002</v>
      </c>
      <c r="L25" s="70" t="s">
        <v>12</v>
      </c>
      <c r="M25" s="69">
        <f>(K25/H25-1)*100</f>
        <v>17.724103393813341</v>
      </c>
    </row>
    <row r="26" spans="1:13" ht="13.8" thickBot="1" x14ac:dyDescent="0.3">
      <c r="A26" s="131" t="s">
        <v>20</v>
      </c>
      <c r="B26" s="131"/>
      <c r="C26" s="131"/>
      <c r="D26" s="131"/>
      <c r="E26" s="131"/>
      <c r="F26" s="131"/>
      <c r="G26" s="131"/>
      <c r="H26" s="131"/>
      <c r="I26" s="130"/>
      <c r="J26" s="130"/>
      <c r="K26" s="130"/>
      <c r="L26" s="130"/>
      <c r="M26" s="130"/>
    </row>
    <row r="27" spans="1:13" ht="13.5" customHeight="1" x14ac:dyDescent="0.25">
      <c r="A27" s="71" t="s">
        <v>13</v>
      </c>
      <c r="B27" s="15">
        <v>2</v>
      </c>
      <c r="C27" s="72">
        <v>15</v>
      </c>
      <c r="D27" s="73">
        <v>6</v>
      </c>
      <c r="E27" s="74">
        <v>23</v>
      </c>
      <c r="F27" s="20">
        <f>(E27/D27-1)*100</f>
        <v>283.33333333333337</v>
      </c>
      <c r="G27" s="75">
        <f>(E27/B27-1)*100</f>
        <v>1050</v>
      </c>
      <c r="H27" s="76">
        <v>444.1</v>
      </c>
      <c r="I27" s="59">
        <v>440.51</v>
      </c>
      <c r="J27" s="59">
        <v>440.88</v>
      </c>
      <c r="K27" s="77">
        <v>415.61</v>
      </c>
      <c r="L27" s="19">
        <f>(K27/J27-1)*100</f>
        <v>-5.7317183814189709</v>
      </c>
      <c r="M27" s="20">
        <f>(K27/H27-1)*100</f>
        <v>-6.41522179689259</v>
      </c>
    </row>
    <row r="28" spans="1:13" ht="13.5" customHeight="1" x14ac:dyDescent="0.25">
      <c r="A28" s="21" t="s">
        <v>14</v>
      </c>
      <c r="B28" s="78">
        <v>43</v>
      </c>
      <c r="C28" s="79">
        <v>80</v>
      </c>
      <c r="D28" s="46">
        <v>42</v>
      </c>
      <c r="E28" s="80">
        <v>87</v>
      </c>
      <c r="F28" s="20">
        <f>(E28/D28-1)*100</f>
        <v>107.14285714285717</v>
      </c>
      <c r="G28" s="81">
        <f>(E28/B28-1)*100</f>
        <v>102.32558139534885</v>
      </c>
      <c r="H28" s="82">
        <v>363.59</v>
      </c>
      <c r="I28" s="19">
        <v>356.42</v>
      </c>
      <c r="J28" s="19">
        <v>365.03</v>
      </c>
      <c r="K28" s="26">
        <v>354.55</v>
      </c>
      <c r="L28" s="19">
        <f>(K28/J28-1)*100</f>
        <v>-2.8709969043640093</v>
      </c>
      <c r="M28" s="20">
        <f>(K28/H28-1)*100</f>
        <v>-2.4863170054181816</v>
      </c>
    </row>
    <row r="29" spans="1:13" ht="13.5" customHeight="1" x14ac:dyDescent="0.25">
      <c r="A29" s="21" t="s">
        <v>15</v>
      </c>
      <c r="B29" s="78">
        <v>152</v>
      </c>
      <c r="C29" s="83">
        <v>124</v>
      </c>
      <c r="D29" s="23">
        <v>77</v>
      </c>
      <c r="E29" s="24">
        <v>190</v>
      </c>
      <c r="F29" s="20">
        <f>(E29/D29-1)*100</f>
        <v>146.75324675324677</v>
      </c>
      <c r="G29" s="81">
        <f>(E29/B29-1)*100</f>
        <v>25</v>
      </c>
      <c r="H29" s="82">
        <v>311.89</v>
      </c>
      <c r="I29" s="19">
        <v>298.94</v>
      </c>
      <c r="J29" s="19">
        <v>310.48</v>
      </c>
      <c r="K29" s="26">
        <v>288.63</v>
      </c>
      <c r="L29" s="19">
        <f>(K29/J29-1)*100</f>
        <v>-7.0374903375418736</v>
      </c>
      <c r="M29" s="20">
        <f>(K29/H29-1)*100</f>
        <v>-7.4577575427233977</v>
      </c>
    </row>
    <row r="30" spans="1:13" ht="13.5" customHeight="1" x14ac:dyDescent="0.25">
      <c r="A30" s="21" t="s">
        <v>16</v>
      </c>
      <c r="B30" s="78">
        <v>178</v>
      </c>
      <c r="C30" s="83">
        <v>100</v>
      </c>
      <c r="D30" s="23">
        <v>121</v>
      </c>
      <c r="E30" s="24">
        <v>126</v>
      </c>
      <c r="F30" s="20">
        <f>(E30/D30-1)*100</f>
        <v>4.1322314049586861</v>
      </c>
      <c r="G30" s="81">
        <f>(E30/B30-1)*100</f>
        <v>-29.213483146067421</v>
      </c>
      <c r="H30" s="82">
        <v>220.6</v>
      </c>
      <c r="I30" s="19">
        <v>239.76</v>
      </c>
      <c r="J30" s="19">
        <v>234.77</v>
      </c>
      <c r="K30" s="26">
        <v>245.63</v>
      </c>
      <c r="L30" s="19">
        <f>(K30/J30-1)*100</f>
        <v>4.6258039783617866</v>
      </c>
      <c r="M30" s="20">
        <f>(K30/H30-1)*100</f>
        <v>11.346328195829546</v>
      </c>
    </row>
    <row r="31" spans="1:13" ht="13.5" customHeight="1" x14ac:dyDescent="0.25">
      <c r="A31" s="84" t="s">
        <v>17</v>
      </c>
      <c r="B31" s="67">
        <v>375</v>
      </c>
      <c r="C31" s="85">
        <v>319</v>
      </c>
      <c r="D31" s="85">
        <v>246</v>
      </c>
      <c r="E31" s="86">
        <v>426</v>
      </c>
      <c r="F31" s="31">
        <f>(E31/D31-1)*100</f>
        <v>73.170731707317074</v>
      </c>
      <c r="G31" s="31">
        <f>(E31/B31-1)*100</f>
        <v>13.599999999999991</v>
      </c>
      <c r="H31" s="87">
        <v>275.19</v>
      </c>
      <c r="I31" s="70">
        <v>301.45999999999998</v>
      </c>
      <c r="J31" s="70">
        <v>285.74</v>
      </c>
      <c r="K31" s="88">
        <v>296.23</v>
      </c>
      <c r="L31" s="89">
        <f>(K31/J31-1)*100</f>
        <v>3.6711695947364786</v>
      </c>
      <c r="M31" s="31">
        <f>(K31/H31-1)*100</f>
        <v>7.6456266579454368</v>
      </c>
    </row>
    <row r="32" spans="1:13" ht="13.8" thickBot="1" x14ac:dyDescent="0.3">
      <c r="A32" s="132" t="s">
        <v>21</v>
      </c>
      <c r="B32" s="132"/>
      <c r="C32" s="132"/>
      <c r="D32" s="132"/>
      <c r="E32" s="132"/>
      <c r="F32" s="132"/>
      <c r="G32" s="132"/>
      <c r="H32" s="132"/>
      <c r="I32" s="133"/>
      <c r="J32" s="133"/>
      <c r="K32" s="133"/>
      <c r="L32" s="133"/>
      <c r="M32" s="133"/>
    </row>
    <row r="33" spans="1:13" ht="13.5" customHeight="1" x14ac:dyDescent="0.25">
      <c r="A33" s="90" t="s">
        <v>13</v>
      </c>
      <c r="B33" s="17">
        <v>2</v>
      </c>
      <c r="C33" s="91">
        <v>26</v>
      </c>
      <c r="D33" s="92">
        <v>41</v>
      </c>
      <c r="E33" s="93">
        <v>19</v>
      </c>
      <c r="F33" s="94">
        <f>(E33/D33-1)*100</f>
        <v>-53.658536585365859</v>
      </c>
      <c r="G33" s="95">
        <f>(E33/B33-1)*100</f>
        <v>850</v>
      </c>
      <c r="H33" s="96">
        <v>380.24</v>
      </c>
      <c r="I33" s="59">
        <v>303.41000000000003</v>
      </c>
      <c r="J33" s="59">
        <v>311.95</v>
      </c>
      <c r="K33" s="97">
        <v>344.93</v>
      </c>
      <c r="L33" s="59">
        <f>(K33/J33-1)*100</f>
        <v>10.572207084468666</v>
      </c>
      <c r="M33" s="94">
        <f>(K33/H33-1)*100</f>
        <v>-9.2862402693036028</v>
      </c>
    </row>
    <row r="34" spans="1:13" ht="13.5" customHeight="1" x14ac:dyDescent="0.25">
      <c r="A34" s="21" t="s">
        <v>14</v>
      </c>
      <c r="B34" s="78">
        <v>31</v>
      </c>
      <c r="C34" s="83">
        <v>45</v>
      </c>
      <c r="D34" s="23">
        <v>29</v>
      </c>
      <c r="E34" s="24">
        <v>31</v>
      </c>
      <c r="F34" s="20">
        <f>(E34/D34-1)*100</f>
        <v>6.8965517241379226</v>
      </c>
      <c r="G34" s="14">
        <f>(E34/B34-1)*100</f>
        <v>0</v>
      </c>
      <c r="H34" s="98">
        <v>297.05</v>
      </c>
      <c r="I34" s="19">
        <v>271.14999999999998</v>
      </c>
      <c r="J34" s="19">
        <v>275.86</v>
      </c>
      <c r="K34" s="99">
        <v>308.04000000000002</v>
      </c>
      <c r="L34" s="19">
        <f>(K34/J34-1)*100</f>
        <v>11.665337490031181</v>
      </c>
      <c r="M34" s="20">
        <f>(K34/H34-1)*100</f>
        <v>3.6997138528867213</v>
      </c>
    </row>
    <row r="35" spans="1:13" ht="13.5" customHeight="1" x14ac:dyDescent="0.25">
      <c r="A35" s="21" t="s">
        <v>15</v>
      </c>
      <c r="B35" s="78">
        <v>33</v>
      </c>
      <c r="C35" s="83">
        <v>31</v>
      </c>
      <c r="D35" s="23">
        <v>32</v>
      </c>
      <c r="E35" s="24">
        <v>45</v>
      </c>
      <c r="F35" s="20">
        <f>(E35/D35-1)*100</f>
        <v>40.625</v>
      </c>
      <c r="G35" s="14">
        <f>(E35/B35-1)*100</f>
        <v>36.363636363636353</v>
      </c>
      <c r="H35" s="98">
        <v>232.44</v>
      </c>
      <c r="I35" s="19">
        <v>237.79</v>
      </c>
      <c r="J35" s="19">
        <v>237.25</v>
      </c>
      <c r="K35" s="99">
        <v>245.54</v>
      </c>
      <c r="L35" s="19">
        <f>(K35/J35-1)*100</f>
        <v>3.494204425711267</v>
      </c>
      <c r="M35" s="20">
        <f>(K35/H35-1)*100</f>
        <v>5.6358630184133451</v>
      </c>
    </row>
    <row r="36" spans="1:13" ht="13.5" customHeight="1" x14ac:dyDescent="0.25">
      <c r="A36" s="21" t="s">
        <v>16</v>
      </c>
      <c r="B36" s="78">
        <v>20</v>
      </c>
      <c r="C36" s="83">
        <v>14</v>
      </c>
      <c r="D36" s="23">
        <v>9</v>
      </c>
      <c r="E36" s="24">
        <v>11</v>
      </c>
      <c r="F36" s="20">
        <f>(E36/D36-1)*100</f>
        <v>22.222222222222232</v>
      </c>
      <c r="G36" s="14">
        <f>(E36/B36-1)*100</f>
        <v>-44.999999999999993</v>
      </c>
      <c r="H36" s="98">
        <v>171.12</v>
      </c>
      <c r="I36" s="19">
        <v>180.74</v>
      </c>
      <c r="J36" s="19">
        <v>178.92</v>
      </c>
      <c r="K36" s="99">
        <v>195.92</v>
      </c>
      <c r="L36" s="19">
        <f>(K36/J36-1)*100</f>
        <v>9.5014531634249888</v>
      </c>
      <c r="M36" s="20">
        <f>(K36/H36-1)*100</f>
        <v>14.492753623188403</v>
      </c>
    </row>
    <row r="37" spans="1:13" ht="13.5" customHeight="1" x14ac:dyDescent="0.25">
      <c r="A37" s="84" t="s">
        <v>17</v>
      </c>
      <c r="B37" s="67">
        <v>86</v>
      </c>
      <c r="C37" s="85">
        <v>116</v>
      </c>
      <c r="D37" s="85">
        <v>111</v>
      </c>
      <c r="E37" s="86">
        <v>106</v>
      </c>
      <c r="F37" s="31">
        <f>(E37/D37-1)*100</f>
        <v>-4.5045045045045029</v>
      </c>
      <c r="G37" s="31">
        <f>(E37/B37-1)*100</f>
        <v>23.255813953488371</v>
      </c>
      <c r="H37" s="87">
        <v>244.91</v>
      </c>
      <c r="I37" s="70">
        <v>258.56</v>
      </c>
      <c r="J37" s="70">
        <v>270.2</v>
      </c>
      <c r="K37" s="70">
        <v>276.48</v>
      </c>
      <c r="L37" s="89">
        <f>(K37/J37-1)*100</f>
        <v>2.3242042931162166</v>
      </c>
      <c r="M37" s="31">
        <f>(K36/H37-1)*100</f>
        <v>-20.003266506063454</v>
      </c>
    </row>
    <row r="38" spans="1:13" ht="13.8" thickBot="1" x14ac:dyDescent="0.3">
      <c r="A38" s="134" t="s">
        <v>22</v>
      </c>
      <c r="B38" s="134"/>
      <c r="C38" s="134"/>
      <c r="D38" s="134"/>
      <c r="E38" s="134"/>
      <c r="F38" s="134"/>
      <c r="G38" s="134"/>
      <c r="H38" s="134"/>
      <c r="I38" s="130"/>
      <c r="J38" s="130"/>
      <c r="K38" s="130"/>
      <c r="L38" s="130"/>
      <c r="M38" s="130"/>
    </row>
    <row r="39" spans="1:13" ht="13.5" customHeight="1" x14ac:dyDescent="0.25">
      <c r="A39" s="100" t="s">
        <v>17</v>
      </c>
      <c r="B39" s="101">
        <v>4</v>
      </c>
      <c r="C39" s="102">
        <v>13</v>
      </c>
      <c r="D39" s="103">
        <v>8</v>
      </c>
      <c r="E39" s="103">
        <v>5</v>
      </c>
      <c r="F39" s="104">
        <f>(E39/D39-1)*100</f>
        <v>-37.5</v>
      </c>
      <c r="G39" s="105">
        <f>(E39/B39-1)*100</f>
        <v>25</v>
      </c>
      <c r="H39" s="104">
        <v>237.43</v>
      </c>
      <c r="I39" s="106">
        <v>154.9</v>
      </c>
      <c r="J39" s="106">
        <v>234.62</v>
      </c>
      <c r="K39" s="32">
        <v>84.31</v>
      </c>
      <c r="L39" s="32">
        <f>(K39/J39-1)*100</f>
        <v>-64.065297076123102</v>
      </c>
      <c r="M39" s="104">
        <f>(K39/H39-1)*100</f>
        <v>-64.490586699237667</v>
      </c>
    </row>
    <row r="40" spans="1:13" ht="13.5" customHeight="1" x14ac:dyDescent="0.25">
      <c r="A40" s="107" t="s">
        <v>23</v>
      </c>
      <c r="B40" s="108">
        <v>764</v>
      </c>
      <c r="C40" s="109">
        <v>792</v>
      </c>
      <c r="D40" s="109">
        <v>651</v>
      </c>
      <c r="E40" s="109">
        <v>847</v>
      </c>
      <c r="F40" s="110">
        <f>(E40/D40-1)*100</f>
        <v>30.107526881720425</v>
      </c>
      <c r="G40" s="110">
        <f>(E40/B40-1)*100</f>
        <v>10.863874345549739</v>
      </c>
      <c r="H40" s="111" t="s">
        <v>24</v>
      </c>
      <c r="I40" s="112" t="s">
        <v>24</v>
      </c>
      <c r="J40" s="111" t="s">
        <v>24</v>
      </c>
      <c r="K40" s="111" t="s">
        <v>24</v>
      </c>
      <c r="L40" s="111" t="s">
        <v>24</v>
      </c>
      <c r="M40" s="111" t="s">
        <v>24</v>
      </c>
    </row>
    <row r="41" spans="1:13" ht="13.5" customHeight="1" x14ac:dyDescent="0.25">
      <c r="A41" s="113" t="s">
        <v>25</v>
      </c>
      <c r="B41" s="111" t="s">
        <v>24</v>
      </c>
      <c r="C41" s="111" t="s">
        <v>24</v>
      </c>
      <c r="D41" s="111" t="s">
        <v>24</v>
      </c>
      <c r="E41" s="111" t="s">
        <v>24</v>
      </c>
      <c r="F41" s="111" t="s">
        <v>24</v>
      </c>
      <c r="G41" s="111" t="s">
        <v>24</v>
      </c>
      <c r="H41" s="110">
        <v>285.73</v>
      </c>
      <c r="I41" s="112">
        <v>314.56</v>
      </c>
      <c r="J41" s="111">
        <v>305.25</v>
      </c>
      <c r="K41" s="111">
        <v>311.19</v>
      </c>
      <c r="L41" s="111">
        <f>(K41/J41-1)*100</f>
        <v>1.9459459459459483</v>
      </c>
      <c r="M41" s="111">
        <f>(K41/H41-1)*100</f>
        <v>8.9105099219542794</v>
      </c>
    </row>
    <row r="42" spans="1:13" x14ac:dyDescent="0.25">
      <c r="A42" s="114"/>
      <c r="B42" s="114"/>
      <c r="C42" s="115"/>
      <c r="D42" s="115"/>
      <c r="E42" s="115"/>
      <c r="F42" s="116"/>
      <c r="G42" s="116"/>
      <c r="H42" s="116"/>
    </row>
    <row r="43" spans="1:13" x14ac:dyDescent="0.25">
      <c r="A43" s="117" t="s">
        <v>26</v>
      </c>
      <c r="B43" s="118"/>
      <c r="C43" s="119"/>
      <c r="D43" s="119"/>
      <c r="E43" s="119"/>
    </row>
    <row r="44" spans="1:13" x14ac:dyDescent="0.25">
      <c r="A44" s="117" t="s">
        <v>27</v>
      </c>
      <c r="B44" s="118"/>
      <c r="C44" s="119"/>
      <c r="D44" s="120"/>
      <c r="E44" s="120"/>
    </row>
    <row r="45" spans="1:13" x14ac:dyDescent="0.25">
      <c r="A45" s="121"/>
      <c r="C45" s="119"/>
      <c r="D45" s="119"/>
      <c r="E45" s="119"/>
      <c r="M45" s="122" t="s">
        <v>28</v>
      </c>
    </row>
    <row r="46" spans="1:13" x14ac:dyDescent="0.25">
      <c r="D46" s="123"/>
      <c r="E46" s="123"/>
      <c r="M46" s="122" t="s">
        <v>29</v>
      </c>
    </row>
    <row r="47" spans="1:13" ht="23.25" customHeight="1" x14ac:dyDescent="0.25">
      <c r="D47" s="124"/>
      <c r="E47" s="124"/>
      <c r="F47" s="124"/>
      <c r="G47" s="124"/>
      <c r="H47" s="124"/>
      <c r="I47" s="124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7:I47"/>
    <mergeCell ref="A7:M7"/>
    <mergeCell ref="A14:M14"/>
    <mergeCell ref="A21:M21"/>
    <mergeCell ref="A26:M26"/>
    <mergeCell ref="A32:M32"/>
    <mergeCell ref="A38:M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2024-10-30T13:09:04Z</dcterms:created>
  <dcterms:modified xsi:type="dcterms:W3CDTF">2024-10-30T13:20:03Z</dcterms:modified>
</cp:coreProperties>
</file>