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13_ncr:1_{B47187A5-A863-4ED0-AC2A-0B278C79AE64}" xr6:coauthVersionLast="47" xr6:coauthVersionMax="47" xr10:uidLastSave="{00000000-0000-0000-0000-000000000000}"/>
  <bookViews>
    <workbookView xWindow="28680" yWindow="-120" windowWidth="29040" windowHeight="17640" xr2:uid="{0C9DB9DD-ED2A-42DA-80D5-2C44207F98B9}"/>
  </bookViews>
  <sheets>
    <sheet name="37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H73" i="1"/>
  <c r="I72" i="1"/>
  <c r="H72" i="1"/>
  <c r="I71" i="1"/>
  <c r="H71" i="1"/>
  <c r="I69" i="1"/>
  <c r="H69" i="1"/>
  <c r="I67" i="1"/>
  <c r="H67" i="1"/>
  <c r="I66" i="1"/>
  <c r="H66" i="1"/>
  <c r="I65" i="1"/>
  <c r="H65" i="1"/>
  <c r="I64" i="1"/>
  <c r="H64" i="1"/>
  <c r="I62" i="1"/>
  <c r="H62" i="1"/>
  <c r="I60" i="1"/>
  <c r="H60" i="1"/>
  <c r="I59" i="1"/>
  <c r="H59" i="1"/>
  <c r="I58" i="1"/>
  <c r="H58" i="1"/>
  <c r="I56" i="1"/>
  <c r="H56" i="1"/>
  <c r="I55" i="1"/>
  <c r="H55" i="1"/>
  <c r="I54" i="1"/>
  <c r="H54" i="1"/>
  <c r="I53" i="1"/>
  <c r="H53" i="1"/>
  <c r="I52" i="1"/>
  <c r="H52" i="1"/>
  <c r="I51" i="1"/>
  <c r="H51" i="1"/>
  <c r="I49" i="1"/>
  <c r="H49" i="1"/>
  <c r="I48" i="1"/>
  <c r="H48" i="1"/>
  <c r="I47" i="1"/>
  <c r="H47" i="1"/>
  <c r="I46" i="1"/>
  <c r="H46" i="1"/>
  <c r="I44" i="1"/>
  <c r="H44" i="1"/>
  <c r="I43" i="1"/>
  <c r="H43" i="1"/>
  <c r="I41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<sst xmlns="http://schemas.openxmlformats.org/spreadsheetml/2006/main" count="124" uniqueCount="44">
  <si>
    <t>Grūdų ir rapsų vidutinės kainos (augintojų) ES šalyse, EUR/t</t>
  </si>
  <si>
    <t xml:space="preserve">                    Data
Valstybė</t>
  </si>
  <si>
    <t>Pokytis, %</t>
  </si>
  <si>
    <t>40 sav. 
(10 02–08)</t>
  </si>
  <si>
    <t>37 sav. 
(09 09–15)</t>
  </si>
  <si>
    <t>38 sav. 
(09 16–22)</t>
  </si>
  <si>
    <t>39 sav. 
(09 23–29)</t>
  </si>
  <si>
    <t>40 sav. 
(09 30–10 06)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</si>
  <si>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</si>
  <si>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</si>
  <si>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</si>
  <si>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</si>
  <si>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</si>
  <si>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</si>
  <si>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</si>
  <si>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</si>
  <si>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</si>
  <si>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</si>
  <si>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</si>
  <si>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</si>
  <si>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</si>
  <si>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</si>
  <si>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</si>
  <si>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</si>
  <si>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</si>
  <si>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</si>
  <si>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</si>
  <si>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</si>
  <si>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</si>
  <si>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</si>
  <si>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</si>
  <si>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</si>
  <si>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</si>
  <si>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</si>
  <si>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</si>
  <si>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</si>
  <si>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</si>
  <si>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</si>
  <si>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</si>
  <si>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</si>
  <si>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40 savaitę su 39 savaite</t>
  </si>
  <si>
    <t>** lyginant 2024 m. 40 savaitę su 2023 m. 40 savaite</t>
  </si>
  <si>
    <t>Pastaba: Lietuvos maistinių ir pašarinių kviečių, pašarinių miežių, maistinių rugių ir rapsų 37, 38 ir  39 savaičių kainos patikslintos  2024-10-14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</si>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</sst>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14397-34BD-4F07-8C70-4CDB5B0C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027C-E720-403F-A4C9-3348BDF385E2}">
  <dimension ref="B2:K85"/>
  <sheetViews>
    <sheetView showGridLines="0" showRowColHeaders="0" tabSelected="1" zoomScale="85" zoomScaleNormal="85" workbookViewId="0">
      <selection activeCell="U86" sqref="U86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197.9457142857143</v>
      </c>
      <c r="D7" s="15">
        <v>175.88714285714286</v>
      </c>
      <c r="E7" s="15">
        <v>179.24571428571426</v>
      </c>
      <c r="F7" s="15">
        <v>180.26857142857145</v>
      </c>
      <c r="G7" s="16">
        <v>181.73</v>
      </c>
      <c r="H7" s="15">
        <f t="shared" ref="H7:H25" si="0">((G7*100)/F7)-100</f>
        <v>0.81069515326336727</v>
      </c>
      <c r="I7" s="15">
        <f t="shared" ref="I7:I25" si="1">((G7*100)/C7)-100</f>
        <v>-8.1920006928306606</v>
      </c>
    </row>
    <row r="8" spans="2:9" x14ac:dyDescent="0.25">
      <c r="B8" s="13" t="s">
        <v>12</v>
      </c>
      <c r="C8" s="14">
        <v>224.68</v>
      </c>
      <c r="D8" s="15">
        <v>200.14</v>
      </c>
      <c r="E8" s="15">
        <v>193.58</v>
      </c>
      <c r="F8" s="15">
        <v>198.47</v>
      </c>
      <c r="G8" s="16">
        <v>197.01</v>
      </c>
      <c r="H8" s="15">
        <f t="shared" si="0"/>
        <v>-0.73562755076333985</v>
      </c>
      <c r="I8" s="15">
        <f t="shared" si="1"/>
        <v>-12.315292860957811</v>
      </c>
    </row>
    <row r="9" spans="2:9" x14ac:dyDescent="0.25">
      <c r="B9" s="13" t="s">
        <v>13</v>
      </c>
      <c r="C9" s="14">
        <v>215</v>
      </c>
      <c r="D9" s="15">
        <v>219</v>
      </c>
      <c r="E9" s="15">
        <v>221.75</v>
      </c>
      <c r="F9" s="15">
        <v>219.8</v>
      </c>
      <c r="G9" s="16">
        <v>225.33333333333334</v>
      </c>
      <c r="H9" s="15">
        <f t="shared" si="0"/>
        <v>2.5174400970579427</v>
      </c>
      <c r="I9" s="15">
        <f t="shared" si="1"/>
        <v>4.8062015503876125</v>
      </c>
    </row>
    <row r="10" spans="2:9" x14ac:dyDescent="0.25">
      <c r="B10" s="13" t="s">
        <v>14</v>
      </c>
      <c r="C10" s="14">
        <v>217.65</v>
      </c>
      <c r="D10" s="15">
        <v>199.88</v>
      </c>
      <c r="E10" s="15">
        <v>199.01</v>
      </c>
      <c r="F10" s="15">
        <v>198.29</v>
      </c>
      <c r="G10" s="16">
        <v>205.48</v>
      </c>
      <c r="H10" s="15">
        <f t="shared" si="0"/>
        <v>3.6260023198345834</v>
      </c>
      <c r="I10" s="15">
        <f t="shared" si="1"/>
        <v>-5.591546060188378</v>
      </c>
    </row>
    <row r="11" spans="2:9" x14ac:dyDescent="0.25">
      <c r="B11" s="13" t="s">
        <v>15</v>
      </c>
      <c r="C11" s="14">
        <v>270</v>
      </c>
      <c r="D11" s="15">
        <v>220</v>
      </c>
      <c r="E11" s="15">
        <v>210</v>
      </c>
      <c r="F11" s="15">
        <v>210</v>
      </c>
      <c r="G11" s="16">
        <v>210</v>
      </c>
      <c r="H11" s="15">
        <f t="shared" si="0"/>
        <v>0</v>
      </c>
      <c r="I11" s="15">
        <f t="shared" si="1"/>
        <v>-22.222222222222229</v>
      </c>
    </row>
    <row r="12" spans="2:9" x14ac:dyDescent="0.25">
      <c r="B12" s="13" t="s">
        <v>16</v>
      </c>
      <c r="C12" s="14">
        <v>254.51</v>
      </c>
      <c r="D12" s="15">
        <v>219.512</v>
      </c>
      <c r="E12" s="15">
        <v>222.21599999999998</v>
      </c>
      <c r="F12" s="15">
        <v>223.32</v>
      </c>
      <c r="G12" s="16">
        <v>227.05599999999998</v>
      </c>
      <c r="H12" s="15">
        <f t="shared" si="0"/>
        <v>1.6729356976535854</v>
      </c>
      <c r="I12" s="15">
        <f t="shared" si="1"/>
        <v>-10.787002475344778</v>
      </c>
    </row>
    <row r="13" spans="2:9" x14ac:dyDescent="0.25">
      <c r="B13" s="13" t="s">
        <v>17</v>
      </c>
      <c r="C13" s="14">
        <v>231.54</v>
      </c>
      <c r="D13" s="15">
        <v>207.86</v>
      </c>
      <c r="E13" s="15">
        <v>221.76</v>
      </c>
      <c r="F13" s="15">
        <v>222.36</v>
      </c>
      <c r="G13" s="16">
        <v>224.79</v>
      </c>
      <c r="H13" s="15">
        <f t="shared" si="0"/>
        <v>1.0928224500809449</v>
      </c>
      <c r="I13" s="15">
        <f t="shared" si="1"/>
        <v>-2.915263021508153</v>
      </c>
    </row>
    <row r="14" spans="2:9" x14ac:dyDescent="0.25">
      <c r="B14" s="13" t="s">
        <v>18</v>
      </c>
      <c r="C14" s="14">
        <v>204.75</v>
      </c>
      <c r="D14" s="15">
        <v>188</v>
      </c>
      <c r="E14" s="15">
        <v>190.45</v>
      </c>
      <c r="F14" s="15">
        <v>183.2</v>
      </c>
      <c r="G14" s="16">
        <v>191.55</v>
      </c>
      <c r="H14" s="15">
        <f>((G14*100)/F14)-100</f>
        <v>4.5578602620087452</v>
      </c>
      <c r="I14" s="15">
        <f>((G14*100)/C14)-100</f>
        <v>-6.4468864468864524</v>
      </c>
    </row>
    <row r="15" spans="2:9" x14ac:dyDescent="0.25">
      <c r="B15" s="13" t="s">
        <v>19</v>
      </c>
      <c r="C15" s="14">
        <v>224.96363636363637</v>
      </c>
      <c r="D15" s="15">
        <v>215.10999999999999</v>
      </c>
      <c r="E15" s="15">
        <v>215.78181818181818</v>
      </c>
      <c r="F15" s="15">
        <v>216.82727272727271</v>
      </c>
      <c r="G15" s="16">
        <v>219.05454545454543</v>
      </c>
      <c r="H15" s="15">
        <f t="shared" si="0"/>
        <v>1.0272105991363105</v>
      </c>
      <c r="I15" s="15">
        <f t="shared" si="1"/>
        <v>-2.6266871413561859</v>
      </c>
    </row>
    <row r="16" spans="2:9" x14ac:dyDescent="0.25">
      <c r="B16" s="13" t="s">
        <v>20</v>
      </c>
      <c r="C16" s="14">
        <v>195.13</v>
      </c>
      <c r="D16" s="15">
        <v>185.51056376991403</v>
      </c>
      <c r="E16" s="15">
        <v>198.5656600478676</v>
      </c>
      <c r="F16" s="15">
        <v>188.44319968188651</v>
      </c>
      <c r="G16" s="16">
        <v>196.40419491648942</v>
      </c>
      <c r="H16" s="15">
        <f t="shared" si="0"/>
        <v>4.2246126408604709</v>
      </c>
      <c r="I16" s="15">
        <f t="shared" si="1"/>
        <v>0.65299795853505316</v>
      </c>
    </row>
    <row r="17" spans="2:10" s="22" customFormat="1" ht="11.4" x14ac:dyDescent="0.2">
      <c r="B17" s="17" t="s">
        <v>21</v>
      </c>
      <c r="C17" s="18">
        <v>217.55</v>
      </c>
      <c r="D17" s="19">
        <v>209.69</v>
      </c>
      <c r="E17" s="19">
        <v>209.77</v>
      </c>
      <c r="F17" s="19">
        <v>206.27</v>
      </c>
      <c r="G17" s="20">
        <v>207.4</v>
      </c>
      <c r="H17" s="19">
        <f t="shared" si="0"/>
        <v>0.54782566539002175</v>
      </c>
      <c r="I17" s="19">
        <f t="shared" si="1"/>
        <v>-4.6655941162951109</v>
      </c>
      <c r="J17" s="21"/>
    </row>
    <row r="18" spans="2:10" x14ac:dyDescent="0.25">
      <c r="B18" s="13" t="s">
        <v>22</v>
      </c>
      <c r="C18" s="14">
        <v>169.1866666666667</v>
      </c>
      <c r="D18" s="15">
        <v>184.28333333333333</v>
      </c>
      <c r="E18" s="15">
        <v>193.02</v>
      </c>
      <c r="F18" s="15">
        <v>188.37666666666667</v>
      </c>
      <c r="G18" s="16">
        <v>196.52499999999998</v>
      </c>
      <c r="H18" s="15">
        <f t="shared" si="0"/>
        <v>4.3255534124891426</v>
      </c>
      <c r="I18" s="15">
        <f t="shared" si="1"/>
        <v>16.158680747103745</v>
      </c>
    </row>
    <row r="19" spans="2:10" x14ac:dyDescent="0.25">
      <c r="B19" s="13" t="s">
        <v>23</v>
      </c>
      <c r="C19" s="14" t="s">
        <v>24</v>
      </c>
      <c r="D19" s="15" t="s">
        <v>24</v>
      </c>
      <c r="E19" s="15">
        <v>220</v>
      </c>
      <c r="F19" s="15">
        <v>220</v>
      </c>
      <c r="G19" s="16" t="s">
        <v>24</v>
      </c>
      <c r="H19" s="15" t="s">
        <v>24</v>
      </c>
      <c r="I19" s="15" t="s">
        <v>24</v>
      </c>
    </row>
    <row r="20" spans="2:10" x14ac:dyDescent="0.25">
      <c r="B20" s="13" t="s">
        <v>25</v>
      </c>
      <c r="C20" s="14">
        <v>212.7</v>
      </c>
      <c r="D20" s="15">
        <v>204.56050979184744</v>
      </c>
      <c r="E20" s="15">
        <v>205.84323129379143</v>
      </c>
      <c r="F20" s="15">
        <v>209.59598325105617</v>
      </c>
      <c r="G20" s="16">
        <v>210.43418345018947</v>
      </c>
      <c r="H20" s="15">
        <f t="shared" si="0"/>
        <v>0.39991233903050727</v>
      </c>
      <c r="I20" s="15">
        <f t="shared" si="1"/>
        <v>-1.0652640102541397</v>
      </c>
    </row>
    <row r="21" spans="2:10" x14ac:dyDescent="0.25">
      <c r="B21" s="13" t="s">
        <v>26</v>
      </c>
      <c r="C21" s="14">
        <v>264</v>
      </c>
      <c r="D21" s="15">
        <v>231</v>
      </c>
      <c r="E21" s="15">
        <v>231.5</v>
      </c>
      <c r="F21" s="15">
        <v>232.5</v>
      </c>
      <c r="G21" s="16">
        <v>260</v>
      </c>
      <c r="H21" s="15">
        <f t="shared" si="0"/>
        <v>11.827956989247312</v>
      </c>
      <c r="I21" s="15">
        <f t="shared" si="1"/>
        <v>-1.5151515151515156</v>
      </c>
    </row>
    <row r="22" spans="2:10" x14ac:dyDescent="0.25">
      <c r="B22" s="13" t="s">
        <v>27</v>
      </c>
      <c r="C22" s="14">
        <v>196.23000000000002</v>
      </c>
      <c r="D22" s="15">
        <v>196.0675</v>
      </c>
      <c r="E22" s="15">
        <v>187.76500000000001</v>
      </c>
      <c r="F22" s="15">
        <v>198.11750000000001</v>
      </c>
      <c r="G22" s="16">
        <v>188.62666666666667</v>
      </c>
      <c r="H22" s="15">
        <f t="shared" si="0"/>
        <v>-4.7905073167859058</v>
      </c>
      <c r="I22" s="15">
        <f t="shared" si="1"/>
        <v>-3.8747048531485149</v>
      </c>
    </row>
    <row r="23" spans="2:10" x14ac:dyDescent="0.25">
      <c r="B23" s="13" t="s">
        <v>28</v>
      </c>
      <c r="C23" s="14">
        <v>229.07</v>
      </c>
      <c r="D23" s="15">
        <v>223.83</v>
      </c>
      <c r="E23" s="15">
        <v>228.5</v>
      </c>
      <c r="F23" s="15">
        <v>230.64</v>
      </c>
      <c r="G23" s="16">
        <v>204.98</v>
      </c>
      <c r="H23" s="15">
        <f t="shared" si="0"/>
        <v>-11.125563648976751</v>
      </c>
      <c r="I23" s="15">
        <f t="shared" si="1"/>
        <v>-10.516436023922822</v>
      </c>
    </row>
    <row r="24" spans="2:10" x14ac:dyDescent="0.25">
      <c r="B24" s="13" t="s">
        <v>29</v>
      </c>
      <c r="C24" s="14">
        <v>189.37</v>
      </c>
      <c r="D24" s="15" t="s">
        <v>24</v>
      </c>
      <c r="E24" s="15">
        <v>211.52</v>
      </c>
      <c r="F24" s="15">
        <v>206.56</v>
      </c>
      <c r="G24" s="16">
        <v>218.5</v>
      </c>
      <c r="H24" s="15">
        <f>((G24*100)/F24)-100</f>
        <v>5.7804027885360227</v>
      </c>
      <c r="I24" s="15">
        <f t="shared" si="1"/>
        <v>15.382584358662939</v>
      </c>
    </row>
    <row r="25" spans="2:10" x14ac:dyDescent="0.25">
      <c r="B25" s="13" t="s">
        <v>30</v>
      </c>
      <c r="C25" s="14">
        <v>231</v>
      </c>
      <c r="D25" s="15">
        <v>192</v>
      </c>
      <c r="E25" s="15">
        <v>191</v>
      </c>
      <c r="F25" s="15">
        <v>197</v>
      </c>
      <c r="G25" s="16">
        <v>211</v>
      </c>
      <c r="H25" s="15">
        <f t="shared" si="0"/>
        <v>7.1065989847715798</v>
      </c>
      <c r="I25" s="15">
        <f t="shared" si="1"/>
        <v>-8.6580086580086544</v>
      </c>
    </row>
    <row r="26" spans="2:10" x14ac:dyDescent="0.25">
      <c r="B26" s="13" t="s">
        <v>31</v>
      </c>
      <c r="C26" s="14">
        <v>244.91</v>
      </c>
      <c r="D26" s="15">
        <v>210.52</v>
      </c>
      <c r="E26" s="15">
        <v>209.44</v>
      </c>
      <c r="F26" s="15">
        <v>214.7</v>
      </c>
      <c r="G26" s="16" t="s">
        <v>24</v>
      </c>
      <c r="H26" s="15" t="s">
        <v>24</v>
      </c>
      <c r="I26" s="15" t="s">
        <v>24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192.2</v>
      </c>
      <c r="D28" s="15">
        <v>187.5</v>
      </c>
      <c r="E28" s="15">
        <v>187.7</v>
      </c>
      <c r="F28" s="15">
        <v>188.6</v>
      </c>
      <c r="G28" s="26">
        <v>195.3</v>
      </c>
      <c r="H28" s="15">
        <f>((G28*100)/F28)-100</f>
        <v>3.5524920466595944</v>
      </c>
      <c r="I28" s="15">
        <f>((G28*100)/C28)-100</f>
        <v>1.6129032258064626</v>
      </c>
    </row>
    <row r="29" spans="2:10" x14ac:dyDescent="0.25">
      <c r="B29" s="13" t="s">
        <v>11</v>
      </c>
      <c r="C29" s="14">
        <v>185.602</v>
      </c>
      <c r="D29" s="15">
        <v>167.48857142857142</v>
      </c>
      <c r="E29" s="15">
        <v>167.48857142857142</v>
      </c>
      <c r="F29" s="15">
        <v>170.04571428571427</v>
      </c>
      <c r="G29" s="16">
        <v>171.07999999999998</v>
      </c>
      <c r="H29" s="15">
        <f t="shared" ref="H29:H40" si="2">((G29*100)/F29)-100</f>
        <v>0.608239801061913</v>
      </c>
      <c r="I29" s="15">
        <f t="shared" ref="I29:I41" si="3">((G29*100)/C29)-100</f>
        <v>-7.8242691350308746</v>
      </c>
    </row>
    <row r="30" spans="2:10" x14ac:dyDescent="0.25">
      <c r="B30" s="13" t="s">
        <v>13</v>
      </c>
      <c r="C30" s="14">
        <v>187.5</v>
      </c>
      <c r="D30" s="15">
        <v>202.5</v>
      </c>
      <c r="E30" s="15">
        <v>202</v>
      </c>
      <c r="F30" s="15">
        <v>198.75</v>
      </c>
      <c r="G30" s="16">
        <v>218</v>
      </c>
      <c r="H30" s="15">
        <f t="shared" si="2"/>
        <v>9.6855345911949655</v>
      </c>
      <c r="I30" s="15">
        <f t="shared" si="3"/>
        <v>16.266666666666666</v>
      </c>
    </row>
    <row r="31" spans="2:10" x14ac:dyDescent="0.25">
      <c r="B31" s="13" t="s">
        <v>15</v>
      </c>
      <c r="C31" s="14">
        <v>203</v>
      </c>
      <c r="D31" s="15">
        <v>179</v>
      </c>
      <c r="E31" s="15">
        <v>178</v>
      </c>
      <c r="F31" s="15">
        <v>175.5</v>
      </c>
      <c r="G31" s="16">
        <v>178.5</v>
      </c>
      <c r="H31" s="15">
        <f>((G31*100)/F31)-100</f>
        <v>1.7094017094017033</v>
      </c>
      <c r="I31" s="15">
        <f>((G31*100)/C31)-100</f>
        <v>-12.068965517241381</v>
      </c>
    </row>
    <row r="32" spans="2:10" x14ac:dyDescent="0.25">
      <c r="B32" s="13" t="s">
        <v>34</v>
      </c>
      <c r="C32" s="14">
        <v>237.66666666666666</v>
      </c>
      <c r="D32" s="15">
        <v>230</v>
      </c>
      <c r="E32" s="15">
        <v>231.66666666666666</v>
      </c>
      <c r="F32" s="15">
        <v>232.66666666666666</v>
      </c>
      <c r="G32" s="16">
        <v>240</v>
      </c>
      <c r="H32" s="15">
        <f t="shared" si="2"/>
        <v>3.151862464183381</v>
      </c>
      <c r="I32" s="15">
        <f t="shared" si="3"/>
        <v>0.98176718092567228</v>
      </c>
    </row>
    <row r="33" spans="2:10" x14ac:dyDescent="0.25">
      <c r="B33" s="13" t="s">
        <v>20</v>
      </c>
      <c r="C33" s="14">
        <v>158.47</v>
      </c>
      <c r="D33" s="15">
        <v>159.95246512755887</v>
      </c>
      <c r="E33" s="15">
        <v>173.41686232757763</v>
      </c>
      <c r="F33" s="15">
        <v>188.66732715915674</v>
      </c>
      <c r="G33" s="16">
        <v>168.3395236552916</v>
      </c>
      <c r="H33" s="15">
        <f t="shared" si="2"/>
        <v>-10.774416434445442</v>
      </c>
      <c r="I33" s="15">
        <f t="shared" si="3"/>
        <v>6.2280076073020751</v>
      </c>
    </row>
    <row r="34" spans="2:10" s="22" customFormat="1" ht="11.4" x14ac:dyDescent="0.2">
      <c r="B34" s="17" t="s">
        <v>21</v>
      </c>
      <c r="C34" s="18">
        <v>185.82</v>
      </c>
      <c r="D34" s="19">
        <v>175.59</v>
      </c>
      <c r="E34" s="19">
        <v>166.98</v>
      </c>
      <c r="F34" s="19">
        <v>171.19</v>
      </c>
      <c r="G34" s="20">
        <v>173.91</v>
      </c>
      <c r="H34" s="19">
        <f t="shared" si="2"/>
        <v>1.5888778550148999</v>
      </c>
      <c r="I34" s="19">
        <f t="shared" si="3"/>
        <v>-6.4094284791733855</v>
      </c>
      <c r="J34" s="21"/>
    </row>
    <row r="35" spans="2:10" x14ac:dyDescent="0.25">
      <c r="B35" s="13" t="s">
        <v>22</v>
      </c>
      <c r="C35" s="14">
        <v>159.31</v>
      </c>
      <c r="D35" s="15">
        <v>178.76</v>
      </c>
      <c r="E35" s="15">
        <v>180.13</v>
      </c>
      <c r="F35" s="15">
        <v>178.75</v>
      </c>
      <c r="G35" s="16">
        <v>177.72</v>
      </c>
      <c r="H35" s="15">
        <f t="shared" si="2"/>
        <v>-0.5762237762237703</v>
      </c>
      <c r="I35" s="15">
        <f t="shared" si="3"/>
        <v>11.556085619232945</v>
      </c>
    </row>
    <row r="36" spans="2:10" x14ac:dyDescent="0.25">
      <c r="B36" s="13" t="s">
        <v>35</v>
      </c>
      <c r="C36" s="14">
        <v>225.5</v>
      </c>
      <c r="D36" s="15">
        <v>222.5</v>
      </c>
      <c r="E36" s="15">
        <v>222</v>
      </c>
      <c r="F36" s="15">
        <v>224</v>
      </c>
      <c r="G36" s="16">
        <v>230</v>
      </c>
      <c r="H36" s="15">
        <f t="shared" si="2"/>
        <v>2.6785714285714306</v>
      </c>
      <c r="I36" s="15">
        <f t="shared" si="3"/>
        <v>1.9955654101995606</v>
      </c>
    </row>
    <row r="37" spans="2:10" x14ac:dyDescent="0.25">
      <c r="B37" s="13" t="s">
        <v>23</v>
      </c>
      <c r="C37" s="14">
        <v>166.25</v>
      </c>
      <c r="D37" s="15" t="s">
        <v>24</v>
      </c>
      <c r="E37" s="15">
        <v>185</v>
      </c>
      <c r="F37" s="15" t="s">
        <v>24</v>
      </c>
      <c r="G37" s="16" t="s">
        <v>24</v>
      </c>
      <c r="H37" s="15" t="s">
        <v>24</v>
      </c>
      <c r="I37" s="15" t="s">
        <v>24</v>
      </c>
    </row>
    <row r="38" spans="2:10" x14ac:dyDescent="0.25">
      <c r="B38" s="13" t="s">
        <v>25</v>
      </c>
      <c r="C38" s="14">
        <v>192.54</v>
      </c>
      <c r="D38" s="15">
        <v>205.49351097675896</v>
      </c>
      <c r="E38" s="15">
        <v>206.54576791936751</v>
      </c>
      <c r="F38" s="15">
        <v>206.78575777729898</v>
      </c>
      <c r="G38" s="16">
        <v>204.8474352169986</v>
      </c>
      <c r="H38" s="15">
        <f t="shared" si="2"/>
        <v>-0.93735786310190861</v>
      </c>
      <c r="I38" s="15">
        <f t="shared" si="3"/>
        <v>6.392144602159874</v>
      </c>
    </row>
    <row r="39" spans="2:10" x14ac:dyDescent="0.25">
      <c r="B39" s="13" t="s">
        <v>26</v>
      </c>
      <c r="C39" s="14">
        <v>237</v>
      </c>
      <c r="D39" s="15">
        <v>213</v>
      </c>
      <c r="E39" s="15">
        <v>214</v>
      </c>
      <c r="F39" s="15">
        <v>217.5</v>
      </c>
      <c r="G39" s="16">
        <v>238</v>
      </c>
      <c r="H39" s="15">
        <f t="shared" si="2"/>
        <v>9.4252873563218458</v>
      </c>
      <c r="I39" s="15">
        <f t="shared" si="3"/>
        <v>0.42194092827004681</v>
      </c>
    </row>
    <row r="40" spans="2:10" x14ac:dyDescent="0.25">
      <c r="B40" s="13" t="s">
        <v>27</v>
      </c>
      <c r="C40" s="14">
        <v>162.84</v>
      </c>
      <c r="D40" s="15">
        <v>183.62333333333333</v>
      </c>
      <c r="E40" s="15">
        <v>183.14</v>
      </c>
      <c r="F40" s="15">
        <v>175.655</v>
      </c>
      <c r="G40" s="16">
        <v>181.59333333333333</v>
      </c>
      <c r="H40" s="15">
        <f t="shared" si="2"/>
        <v>3.3806799313047264</v>
      </c>
      <c r="I40" s="15">
        <f t="shared" si="3"/>
        <v>11.516416932776536</v>
      </c>
    </row>
    <row r="41" spans="2:10" x14ac:dyDescent="0.25">
      <c r="B41" s="13" t="s">
        <v>29</v>
      </c>
      <c r="C41" s="14">
        <v>146.87</v>
      </c>
      <c r="D41" s="15" t="s">
        <v>24</v>
      </c>
      <c r="E41" s="15">
        <v>161.53</v>
      </c>
      <c r="F41" s="15" t="s">
        <v>24</v>
      </c>
      <c r="G41" s="16">
        <v>143.47</v>
      </c>
      <c r="H41" s="15" t="s">
        <v>24</v>
      </c>
      <c r="I41" s="15">
        <f t="shared" si="3"/>
        <v>-2.3149724245931793</v>
      </c>
    </row>
    <row r="42" spans="2:10" x14ac:dyDescent="0.25">
      <c r="B42" s="23" t="s">
        <v>36</v>
      </c>
      <c r="C42" s="23"/>
      <c r="D42" s="23"/>
      <c r="E42" s="23"/>
      <c r="F42" s="23"/>
      <c r="G42" s="23"/>
      <c r="H42" s="23"/>
      <c r="I42" s="23"/>
    </row>
    <row r="43" spans="2:10" x14ac:dyDescent="0.25">
      <c r="B43" s="24" t="s">
        <v>33</v>
      </c>
      <c r="C43" s="25">
        <v>186.8</v>
      </c>
      <c r="D43" s="15">
        <v>175.5</v>
      </c>
      <c r="E43" s="15">
        <v>176.2</v>
      </c>
      <c r="F43" s="15">
        <v>175.5</v>
      </c>
      <c r="G43" s="26">
        <v>181.5</v>
      </c>
      <c r="H43" s="15">
        <f>((G43*100)/F43)-100</f>
        <v>3.4188034188034209</v>
      </c>
      <c r="I43" s="15">
        <f>((G43*100)/C43)-100</f>
        <v>-2.8372591006423988</v>
      </c>
    </row>
    <row r="44" spans="2:10" x14ac:dyDescent="0.25">
      <c r="B44" s="13" t="s">
        <v>11</v>
      </c>
      <c r="C44" s="14">
        <v>173.84</v>
      </c>
      <c r="D44" s="15">
        <v>167.02666666666664</v>
      </c>
      <c r="E44" s="15">
        <v>166.17333333333332</v>
      </c>
      <c r="F44" s="15">
        <v>171.2833333333333</v>
      </c>
      <c r="G44" s="16">
        <v>167.45</v>
      </c>
      <c r="H44" s="15">
        <f t="shared" ref="H44:H62" si="4">((G44*100)/F44)-100</f>
        <v>-2.2380072005448852</v>
      </c>
      <c r="I44" s="15">
        <f t="shared" ref="I44:I62" si="5">((G44*100)/C44)-100</f>
        <v>-3.6757938334100402</v>
      </c>
    </row>
    <row r="45" spans="2:10" x14ac:dyDescent="0.25">
      <c r="B45" s="13" t="s">
        <v>12</v>
      </c>
      <c r="C45" s="14" t="s">
        <v>24</v>
      </c>
      <c r="D45" s="15" t="s">
        <v>24</v>
      </c>
      <c r="E45" s="15" t="s">
        <v>24</v>
      </c>
      <c r="F45" s="15" t="s">
        <v>24</v>
      </c>
      <c r="G45" s="16">
        <v>155.01</v>
      </c>
      <c r="H45" s="15" t="s">
        <v>24</v>
      </c>
      <c r="I45" s="15" t="s">
        <v>24</v>
      </c>
    </row>
    <row r="46" spans="2:10" x14ac:dyDescent="0.25">
      <c r="B46" s="13" t="s">
        <v>13</v>
      </c>
      <c r="C46" s="14">
        <v>175</v>
      </c>
      <c r="D46" s="15">
        <v>182.33333333333334</v>
      </c>
      <c r="E46" s="15">
        <v>183.83333333333334</v>
      </c>
      <c r="F46" s="15">
        <v>179.75</v>
      </c>
      <c r="G46" s="16">
        <v>196.5</v>
      </c>
      <c r="H46" s="15">
        <f t="shared" si="4"/>
        <v>9.3184979137691215</v>
      </c>
      <c r="I46" s="15">
        <f t="shared" si="5"/>
        <v>12.285714285714292</v>
      </c>
    </row>
    <row r="47" spans="2:10" x14ac:dyDescent="0.25">
      <c r="B47" s="13" t="s">
        <v>15</v>
      </c>
      <c r="C47" s="14">
        <v>240</v>
      </c>
      <c r="D47" s="15">
        <v>185</v>
      </c>
      <c r="E47" s="15">
        <v>185</v>
      </c>
      <c r="F47" s="15">
        <v>177.5</v>
      </c>
      <c r="G47" s="16">
        <v>185</v>
      </c>
      <c r="H47" s="15">
        <f t="shared" si="4"/>
        <v>4.2253521126760631</v>
      </c>
      <c r="I47" s="15">
        <f t="shared" si="5"/>
        <v>-22.916666666666671</v>
      </c>
    </row>
    <row r="48" spans="2:10" x14ac:dyDescent="0.25">
      <c r="B48" s="13" t="s">
        <v>16</v>
      </c>
      <c r="C48" s="14">
        <v>240.36999999999998</v>
      </c>
      <c r="D48" s="15">
        <v>199.42</v>
      </c>
      <c r="E48" s="15">
        <v>201.76</v>
      </c>
      <c r="F48" s="15">
        <v>202.92000000000002</v>
      </c>
      <c r="G48" s="16">
        <v>208.66</v>
      </c>
      <c r="H48" s="15">
        <f t="shared" si="4"/>
        <v>2.8287009658978803</v>
      </c>
      <c r="I48" s="15">
        <f t="shared" si="5"/>
        <v>-13.192162083454662</v>
      </c>
    </row>
    <row r="49" spans="2:10" x14ac:dyDescent="0.25">
      <c r="B49" s="13" t="s">
        <v>17</v>
      </c>
      <c r="C49" s="14">
        <v>213.79</v>
      </c>
      <c r="D49" s="15">
        <v>186.86</v>
      </c>
      <c r="E49" s="15">
        <v>189.66</v>
      </c>
      <c r="F49" s="15">
        <v>192.36</v>
      </c>
      <c r="G49" s="16">
        <v>199.69</v>
      </c>
      <c r="H49" s="15">
        <f t="shared" si="4"/>
        <v>3.8105635267207276</v>
      </c>
      <c r="I49" s="15">
        <f t="shared" si="5"/>
        <v>-6.595257027924589</v>
      </c>
    </row>
    <row r="50" spans="2:10" x14ac:dyDescent="0.25">
      <c r="B50" s="13" t="s">
        <v>18</v>
      </c>
      <c r="C50" s="14" t="s">
        <v>24</v>
      </c>
      <c r="D50" s="15" t="s">
        <v>24</v>
      </c>
      <c r="E50" s="15" t="s">
        <v>24</v>
      </c>
      <c r="F50" s="15">
        <v>190.9</v>
      </c>
      <c r="G50" s="16" t="s">
        <v>24</v>
      </c>
      <c r="H50" s="15" t="s">
        <v>24</v>
      </c>
      <c r="I50" s="15" t="s">
        <v>24</v>
      </c>
    </row>
    <row r="51" spans="2:10" x14ac:dyDescent="0.25">
      <c r="B51" s="13" t="s">
        <v>34</v>
      </c>
      <c r="C51" s="14">
        <v>226.66666666666666</v>
      </c>
      <c r="D51" s="15">
        <v>215.66666666666666</v>
      </c>
      <c r="E51" s="15">
        <v>216.66666666666666</v>
      </c>
      <c r="F51" s="15">
        <v>220</v>
      </c>
      <c r="G51" s="16">
        <v>224.66666666666666</v>
      </c>
      <c r="H51" s="15">
        <f t="shared" si="4"/>
        <v>2.1212121212121104</v>
      </c>
      <c r="I51" s="15">
        <f t="shared" si="5"/>
        <v>-0.88235294117647811</v>
      </c>
    </row>
    <row r="52" spans="2:10" x14ac:dyDescent="0.25">
      <c r="B52" s="13" t="s">
        <v>19</v>
      </c>
      <c r="C52" s="14">
        <v>196.7</v>
      </c>
      <c r="D52" s="15">
        <v>197.7</v>
      </c>
      <c r="E52" s="15">
        <v>195.41666666666666</v>
      </c>
      <c r="F52" s="15">
        <v>196.25</v>
      </c>
      <c r="G52" s="16">
        <v>197.25</v>
      </c>
      <c r="H52" s="15">
        <f t="shared" si="4"/>
        <v>0.50955414012739197</v>
      </c>
      <c r="I52" s="15">
        <f t="shared" si="5"/>
        <v>0.27961362480935747</v>
      </c>
    </row>
    <row r="53" spans="2:10" x14ac:dyDescent="0.25">
      <c r="B53" s="13" t="s">
        <v>20</v>
      </c>
      <c r="C53" s="14">
        <v>143.11000000000001</v>
      </c>
      <c r="D53" s="15">
        <v>124.82469010192314</v>
      </c>
      <c r="E53" s="15">
        <v>123.05266237486025</v>
      </c>
      <c r="F53" s="15">
        <v>129.32858114850785</v>
      </c>
      <c r="G53" s="16">
        <v>131.28456865425724</v>
      </c>
      <c r="H53" s="15">
        <f t="shared" si="4"/>
        <v>1.5124170453113805</v>
      </c>
      <c r="I53" s="15">
        <f t="shared" si="5"/>
        <v>-8.263176120287028</v>
      </c>
    </row>
    <row r="54" spans="2:10" s="22" customFormat="1" ht="11.4" x14ac:dyDescent="0.2">
      <c r="B54" s="17" t="s">
        <v>21</v>
      </c>
      <c r="C54" s="18">
        <v>160.63</v>
      </c>
      <c r="D54" s="19">
        <v>145.16</v>
      </c>
      <c r="E54" s="19">
        <v>153.86000000000001</v>
      </c>
      <c r="F54" s="19">
        <v>157.81</v>
      </c>
      <c r="G54" s="20">
        <v>155.72</v>
      </c>
      <c r="H54" s="19">
        <f t="shared" si="4"/>
        <v>-1.3243774158798516</v>
      </c>
      <c r="I54" s="19">
        <f t="shared" si="5"/>
        <v>-3.0567141878852055</v>
      </c>
      <c r="J54" s="21"/>
    </row>
    <row r="55" spans="2:10" x14ac:dyDescent="0.25">
      <c r="B55" s="13" t="s">
        <v>22</v>
      </c>
      <c r="C55" s="14">
        <v>133.505</v>
      </c>
      <c r="D55" s="15">
        <v>159.55500000000001</v>
      </c>
      <c r="E55" s="15">
        <v>158.59</v>
      </c>
      <c r="F55" s="15">
        <v>166.51999999999998</v>
      </c>
      <c r="G55" s="16">
        <v>166.345</v>
      </c>
      <c r="H55" s="15">
        <f t="shared" si="4"/>
        <v>-0.10509248138360761</v>
      </c>
      <c r="I55" s="15">
        <f t="shared" si="5"/>
        <v>24.598329650574883</v>
      </c>
    </row>
    <row r="56" spans="2:10" x14ac:dyDescent="0.25">
      <c r="B56" s="13" t="s">
        <v>35</v>
      </c>
      <c r="C56" s="14">
        <v>214</v>
      </c>
      <c r="D56" s="15">
        <v>203</v>
      </c>
      <c r="E56" s="15">
        <v>207.5</v>
      </c>
      <c r="F56" s="15">
        <v>205.5</v>
      </c>
      <c r="G56" s="16">
        <v>210.5</v>
      </c>
      <c r="H56" s="15">
        <f t="shared" si="4"/>
        <v>2.4330900243308946</v>
      </c>
      <c r="I56" s="15">
        <f t="shared" si="5"/>
        <v>-1.6355140186915946</v>
      </c>
    </row>
    <row r="57" spans="2:10" x14ac:dyDescent="0.25">
      <c r="B57" s="13" t="s">
        <v>23</v>
      </c>
      <c r="C57" s="14">
        <v>167.5</v>
      </c>
      <c r="D57" s="15" t="s">
        <v>24</v>
      </c>
      <c r="E57" s="15">
        <v>172.5</v>
      </c>
      <c r="F57" s="15" t="s">
        <v>24</v>
      </c>
      <c r="G57" s="16" t="s">
        <v>24</v>
      </c>
      <c r="H57" s="15" t="s">
        <v>24</v>
      </c>
      <c r="I57" s="15" t="s">
        <v>24</v>
      </c>
    </row>
    <row r="58" spans="2:10" x14ac:dyDescent="0.25">
      <c r="B58" s="13" t="s">
        <v>25</v>
      </c>
      <c r="C58" s="14">
        <v>169.77</v>
      </c>
      <c r="D58" s="15">
        <v>167.00721209915937</v>
      </c>
      <c r="E58" s="15">
        <v>169.77968451421933</v>
      </c>
      <c r="F58" s="15">
        <v>168.37934296928421</v>
      </c>
      <c r="G58" s="16">
        <v>169.69747758317271</v>
      </c>
      <c r="H58" s="15">
        <f t="shared" si="4"/>
        <v>0.78283629728201731</v>
      </c>
      <c r="I58" s="15">
        <f t="shared" si="5"/>
        <v>-4.2718040188063355E-2</v>
      </c>
    </row>
    <row r="59" spans="2:10" x14ac:dyDescent="0.25">
      <c r="B59" s="13" t="s">
        <v>26</v>
      </c>
      <c r="C59" s="14">
        <v>226</v>
      </c>
      <c r="D59" s="15">
        <v>212</v>
      </c>
      <c r="E59" s="15">
        <v>216</v>
      </c>
      <c r="F59" s="15">
        <v>221</v>
      </c>
      <c r="G59" s="16">
        <v>225</v>
      </c>
      <c r="H59" s="15">
        <f t="shared" si="4"/>
        <v>1.8099547511312153</v>
      </c>
      <c r="I59" s="15">
        <f t="shared" si="5"/>
        <v>-0.44247787610619582</v>
      </c>
    </row>
    <row r="60" spans="2:10" x14ac:dyDescent="0.25">
      <c r="B60" s="13" t="s">
        <v>27</v>
      </c>
      <c r="C60" s="14">
        <v>172.94499999999999</v>
      </c>
      <c r="D60" s="15">
        <v>163.98333333333335</v>
      </c>
      <c r="E60" s="15">
        <v>168.26249999999999</v>
      </c>
      <c r="F60" s="15">
        <v>169.97749999999999</v>
      </c>
      <c r="G60" s="16">
        <v>146.79499999999999</v>
      </c>
      <c r="H60" s="15">
        <f t="shared" si="4"/>
        <v>-13.638569810710251</v>
      </c>
      <c r="I60" s="15">
        <f t="shared" si="5"/>
        <v>-15.120414004452286</v>
      </c>
    </row>
    <row r="61" spans="2:10" x14ac:dyDescent="0.25">
      <c r="B61" s="13" t="s">
        <v>29</v>
      </c>
      <c r="C61" s="14">
        <v>139.16</v>
      </c>
      <c r="D61" s="15">
        <v>130.1</v>
      </c>
      <c r="E61" s="15">
        <v>136.87</v>
      </c>
      <c r="F61" s="15">
        <v>138.69</v>
      </c>
      <c r="G61" s="16" t="s">
        <v>24</v>
      </c>
      <c r="H61" s="15" t="s">
        <v>24</v>
      </c>
      <c r="I61" s="15" t="s">
        <v>24</v>
      </c>
    </row>
    <row r="62" spans="2:10" x14ac:dyDescent="0.25">
      <c r="B62" s="13" t="s">
        <v>30</v>
      </c>
      <c r="C62" s="14">
        <v>198</v>
      </c>
      <c r="D62" s="15">
        <v>140</v>
      </c>
      <c r="E62" s="15">
        <v>168</v>
      </c>
      <c r="F62" s="15">
        <v>168</v>
      </c>
      <c r="G62" s="16">
        <v>168</v>
      </c>
      <c r="H62" s="15">
        <f t="shared" si="4"/>
        <v>0</v>
      </c>
      <c r="I62" s="15">
        <f t="shared" si="5"/>
        <v>-15.151515151515156</v>
      </c>
    </row>
    <row r="63" spans="2:10" x14ac:dyDescent="0.25">
      <c r="B63" s="23" t="s">
        <v>37</v>
      </c>
      <c r="C63" s="23"/>
      <c r="D63" s="23"/>
      <c r="E63" s="23"/>
      <c r="F63" s="23"/>
      <c r="G63" s="23"/>
      <c r="H63" s="23"/>
      <c r="I63" s="23"/>
    </row>
    <row r="64" spans="2:10" x14ac:dyDescent="0.25">
      <c r="B64" s="13" t="s">
        <v>12</v>
      </c>
      <c r="C64" s="25">
        <v>265.29000000000002</v>
      </c>
      <c r="D64" s="15">
        <v>203.09</v>
      </c>
      <c r="E64" s="15">
        <v>219</v>
      </c>
      <c r="F64" s="15">
        <v>202.92</v>
      </c>
      <c r="G64" s="26">
        <v>216.27</v>
      </c>
      <c r="H64" s="15">
        <f>((G64*100)/F64)-100</f>
        <v>6.5789473684210549</v>
      </c>
      <c r="I64" s="15">
        <f>((G64*100)/C64)-100</f>
        <v>-18.477892118059486</v>
      </c>
    </row>
    <row r="65" spans="2:11" x14ac:dyDescent="0.25">
      <c r="B65" s="13" t="s">
        <v>13</v>
      </c>
      <c r="C65" s="14">
        <v>205</v>
      </c>
      <c r="D65" s="15">
        <v>189.66666666666666</v>
      </c>
      <c r="E65" s="15">
        <v>191.5</v>
      </c>
      <c r="F65" s="15">
        <v>191.16666666666666</v>
      </c>
      <c r="G65" s="16">
        <v>192.5</v>
      </c>
      <c r="H65" s="15">
        <f t="shared" ref="H65:H69" si="6">((G65*100)/F65)-100</f>
        <v>0.69747166521361237</v>
      </c>
      <c r="I65" s="15">
        <f t="shared" ref="I65:I69" si="7">((G65*100)/C65)-100</f>
        <v>-6.0975609756097526</v>
      </c>
    </row>
    <row r="66" spans="2:11" x14ac:dyDescent="0.25">
      <c r="B66" s="13" t="s">
        <v>14</v>
      </c>
      <c r="C66" s="14">
        <v>155.44999999999999</v>
      </c>
      <c r="D66" s="15">
        <v>140.06</v>
      </c>
      <c r="E66" s="15">
        <v>145.85</v>
      </c>
      <c r="F66" s="15">
        <v>141.55000000000001</v>
      </c>
      <c r="G66" s="16">
        <v>146.52000000000001</v>
      </c>
      <c r="H66" s="15">
        <f t="shared" si="6"/>
        <v>3.51112681031438</v>
      </c>
      <c r="I66" s="15">
        <f t="shared" si="7"/>
        <v>-5.744612415567687</v>
      </c>
    </row>
    <row r="67" spans="2:11" x14ac:dyDescent="0.25">
      <c r="B67" s="13" t="s">
        <v>20</v>
      </c>
      <c r="C67" s="14">
        <v>150.9</v>
      </c>
      <c r="D67" s="15">
        <v>121.98838440239825</v>
      </c>
      <c r="E67" s="15">
        <v>110.38059053853547</v>
      </c>
      <c r="F67" s="15">
        <v>114.27772055317121</v>
      </c>
      <c r="G67" s="16">
        <v>120.50658869418386</v>
      </c>
      <c r="H67" s="15">
        <f t="shared" si="6"/>
        <v>5.4506408693324317</v>
      </c>
      <c r="I67" s="15">
        <f t="shared" si="7"/>
        <v>-20.141425649977563</v>
      </c>
    </row>
    <row r="68" spans="2:11" x14ac:dyDescent="0.25">
      <c r="B68" s="13" t="s">
        <v>23</v>
      </c>
      <c r="C68" s="14">
        <v>187.5</v>
      </c>
      <c r="D68" s="15" t="s">
        <v>24</v>
      </c>
      <c r="E68" s="15">
        <v>197.5</v>
      </c>
      <c r="F68" s="15" t="s">
        <v>24</v>
      </c>
      <c r="G68" s="16" t="s">
        <v>24</v>
      </c>
      <c r="H68" s="15" t="s">
        <v>24</v>
      </c>
      <c r="I68" s="15" t="s">
        <v>24</v>
      </c>
    </row>
    <row r="69" spans="2:11" x14ac:dyDescent="0.25">
      <c r="B69" s="13" t="s">
        <v>25</v>
      </c>
      <c r="C69" s="14">
        <v>143.54</v>
      </c>
      <c r="D69" s="15">
        <v>139.25042684804211</v>
      </c>
      <c r="E69" s="15">
        <v>141.67821949117612</v>
      </c>
      <c r="F69" s="15">
        <v>141.21383005629818</v>
      </c>
      <c r="G69" s="16">
        <v>142.22929876998424</v>
      </c>
      <c r="H69" s="15">
        <f t="shared" si="6"/>
        <v>0.71910004372887215</v>
      </c>
      <c r="I69" s="15">
        <f t="shared" si="7"/>
        <v>-0.91312611816618983</v>
      </c>
    </row>
    <row r="70" spans="2:11" x14ac:dyDescent="0.25">
      <c r="B70" s="27" t="s">
        <v>38</v>
      </c>
      <c r="C70" s="27"/>
      <c r="D70" s="27"/>
      <c r="E70" s="27"/>
      <c r="F70" s="27"/>
      <c r="G70" s="27"/>
      <c r="H70" s="27"/>
      <c r="I70" s="27"/>
    </row>
    <row r="71" spans="2:11" x14ac:dyDescent="0.25">
      <c r="B71" s="28" t="s">
        <v>39</v>
      </c>
      <c r="C71" s="29">
        <v>366.21</v>
      </c>
      <c r="D71" s="15">
        <v>401.96</v>
      </c>
      <c r="E71" s="15">
        <v>386.98</v>
      </c>
      <c r="F71" s="15">
        <v>414.14662462564877</v>
      </c>
      <c r="G71" s="16">
        <v>439.48</v>
      </c>
      <c r="H71" s="30">
        <f>((G71*100)/F71)-100</f>
        <v>6.117006361515152</v>
      </c>
      <c r="I71" s="30">
        <f>((G71*100)/C71)-100</f>
        <v>20.007645886240141</v>
      </c>
    </row>
    <row r="72" spans="2:11" x14ac:dyDescent="0.25">
      <c r="B72" s="31" t="s">
        <v>21</v>
      </c>
      <c r="C72" s="32">
        <v>419.27</v>
      </c>
      <c r="D72" s="19">
        <v>452.94</v>
      </c>
      <c r="E72" s="33">
        <v>455.91</v>
      </c>
      <c r="F72" s="33">
        <v>460.59</v>
      </c>
      <c r="G72" s="34">
        <v>466.26</v>
      </c>
      <c r="H72" s="30">
        <f>((G72*100)/F72)-100</f>
        <v>1.2310297661694847</v>
      </c>
      <c r="I72" s="30">
        <f>((G72*100)/C72)-100</f>
        <v>11.207575070956665</v>
      </c>
      <c r="J72" s="35"/>
      <c r="K72" s="21"/>
    </row>
    <row r="73" spans="2:11" ht="12.6" thickBot="1" x14ac:dyDescent="0.3">
      <c r="B73" s="36" t="s">
        <v>25</v>
      </c>
      <c r="C73" s="37">
        <v>437.77</v>
      </c>
      <c r="D73" s="38">
        <v>470.52</v>
      </c>
      <c r="E73" s="38">
        <v>483.53</v>
      </c>
      <c r="F73" s="38">
        <v>489.43384915133572</v>
      </c>
      <c r="G73" s="39">
        <v>494.19</v>
      </c>
      <c r="H73" s="40">
        <f>((G73*100)/F73)-100</f>
        <v>0.97176581818182228</v>
      </c>
      <c r="I73" s="40">
        <f>((G73*100)/C73)-100</f>
        <v>12.888046234323966</v>
      </c>
    </row>
    <row r="74" spans="2:11" ht="12.6" thickTop="1" x14ac:dyDescent="0.25">
      <c r="B74" s="28"/>
      <c r="C74" s="15"/>
      <c r="D74" s="15"/>
      <c r="E74" s="15"/>
      <c r="F74" s="15"/>
      <c r="G74" s="15"/>
      <c r="H74" s="30"/>
      <c r="I74" s="30"/>
    </row>
    <row r="75" spans="2:11" x14ac:dyDescent="0.25">
      <c r="B75" s="41" t="s">
        <v>40</v>
      </c>
      <c r="C75" s="42"/>
      <c r="D75" s="42"/>
      <c r="E75" s="43"/>
      <c r="F75" s="43"/>
      <c r="G75" s="43"/>
      <c r="H75" s="43"/>
      <c r="I75" s="41"/>
    </row>
    <row r="76" spans="2:11" x14ac:dyDescent="0.25">
      <c r="B76" s="41" t="s">
        <v>41</v>
      </c>
      <c r="C76" s="44"/>
      <c r="D76" s="44"/>
      <c r="E76" s="45"/>
      <c r="F76" s="45"/>
      <c r="G76" s="45"/>
      <c r="H76" s="45"/>
      <c r="I76" s="41"/>
    </row>
    <row r="77" spans="2:11" x14ac:dyDescent="0.25">
      <c r="B77" s="41" t="s">
        <v>42</v>
      </c>
      <c r="C77" s="46"/>
      <c r="D77" s="46"/>
      <c r="E77" s="46"/>
      <c r="F77" s="46"/>
      <c r="G77" s="46"/>
      <c r="H77" s="46"/>
      <c r="I77" s="46"/>
    </row>
    <row r="78" spans="2:11" x14ac:dyDescent="0.25">
      <c r="B78" s="46"/>
      <c r="C78" s="46"/>
      <c r="D78" s="47"/>
      <c r="E78" s="47"/>
      <c r="F78" s="47"/>
      <c r="G78" s="48"/>
      <c r="H78" s="46"/>
      <c r="I78" s="46"/>
    </row>
    <row r="79" spans="2:11" x14ac:dyDescent="0.25">
      <c r="B79" s="46"/>
      <c r="C79" s="46"/>
      <c r="D79" s="47"/>
      <c r="E79" s="48"/>
      <c r="F79" s="46" t="s">
        <v>43</v>
      </c>
      <c r="G79" s="46"/>
      <c r="H79" s="46"/>
      <c r="I79" s="46"/>
    </row>
    <row r="84" spans="5:6" x14ac:dyDescent="0.25">
      <c r="E84" s="21"/>
    </row>
    <row r="85" spans="5:6" x14ac:dyDescent="0.25">
      <c r="F85" s="21"/>
    </row>
  </sheetData>
  <sheetProtection algorithmName="SHA-512" hashValue="1RshJpAfUsUDfVWjUYK0yzKqfK1Q5tcuAR7fJz+pPlMwEumk336CzVWu9Hsmwu+O2+GsRgNu5G/DnHMC9Qskpw==" saltValue="bHkog6jgxYnoefGlivYJ2w==" spinCount="100000" sheet="1"/>
  <mergeCells count="9">
    <mergeCell ref="B42:I42"/>
    <mergeCell ref="B63:I63"/>
    <mergeCell ref="B70:I70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2024-10-14T10:11:54Z</dcterms:created>
  <dcterms:modified xsi:type="dcterms:W3CDTF">2024-10-14T10:13:03Z</dcterms:modified>
</cp:coreProperties>
</file>